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2435"/>
  </bookViews>
  <sheets>
    <sheet name="ПРОДУКЦИЯ " sheetId="1" r:id="rId1"/>
    <sheet name="УПАКОВОЧНЫЙ АССОРТИМЕНТ" sheetId="3" r:id="rId2"/>
  </sheets>
  <calcPr calcId="152511" refMode="R1C1"/>
</workbook>
</file>

<file path=xl/calcChain.xml><?xml version="1.0" encoding="utf-8"?>
<calcChain xmlns="http://schemas.openxmlformats.org/spreadsheetml/2006/main">
  <c r="E51" i="1" l="1"/>
  <c r="E65" i="1" l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50" i="1"/>
  <c r="E54" i="1"/>
  <c r="E55" i="1"/>
  <c r="E56" i="1"/>
  <c r="E57" i="1"/>
  <c r="E58" i="1"/>
  <c r="E59" i="1"/>
  <c r="E60" i="1"/>
  <c r="E61" i="1"/>
  <c r="E62" i="1"/>
  <c r="E49" i="1"/>
  <c r="C62" i="1"/>
  <c r="C61" i="1"/>
  <c r="C60" i="1"/>
  <c r="E37" i="1"/>
  <c r="E38" i="1"/>
  <c r="E39" i="1"/>
  <c r="E40" i="1"/>
  <c r="E43" i="1"/>
  <c r="E44" i="1"/>
  <c r="E45" i="1"/>
  <c r="E36" i="1"/>
  <c r="C89" i="1" l="1"/>
  <c r="C90" i="1"/>
  <c r="C91" i="1"/>
  <c r="C88" i="1"/>
  <c r="C94" i="1" l="1"/>
  <c r="C93" i="1"/>
  <c r="C66" i="3" l="1"/>
  <c r="C67" i="3"/>
  <c r="C65" i="3"/>
  <c r="C63" i="3"/>
  <c r="C62" i="3"/>
  <c r="C56" i="3"/>
  <c r="C57" i="3"/>
  <c r="C58" i="3"/>
  <c r="C59" i="3"/>
  <c r="C60" i="3"/>
  <c r="C55" i="3"/>
  <c r="C79" i="1" l="1"/>
  <c r="C78" i="1"/>
  <c r="C96" i="3"/>
  <c r="C52" i="3"/>
  <c r="C51" i="3"/>
  <c r="C50" i="3"/>
  <c r="C49" i="3"/>
  <c r="C48" i="3"/>
  <c r="C47" i="3"/>
  <c r="C46" i="3"/>
  <c r="C45" i="3"/>
  <c r="C44" i="3"/>
  <c r="D42" i="3"/>
  <c r="D41" i="3"/>
  <c r="D40" i="3"/>
  <c r="D39" i="3"/>
  <c r="D38" i="3"/>
  <c r="D36" i="3"/>
  <c r="D35" i="3"/>
  <c r="D34" i="3"/>
  <c r="D33" i="3"/>
  <c r="D31" i="3"/>
  <c r="D30" i="3"/>
  <c r="D29" i="3"/>
  <c r="D28" i="3"/>
  <c r="D27" i="3"/>
  <c r="D25" i="3"/>
  <c r="D24" i="3"/>
  <c r="D23" i="3"/>
  <c r="D22" i="3"/>
  <c r="D21" i="3"/>
  <c r="C18" i="3"/>
  <c r="C17" i="3"/>
  <c r="C16" i="3"/>
  <c r="C15" i="3"/>
  <c r="C14" i="3"/>
  <c r="C13" i="3"/>
  <c r="C12" i="3"/>
  <c r="C11" i="3"/>
  <c r="C10" i="3"/>
  <c r="C9" i="3"/>
  <c r="C8" i="3"/>
  <c r="C7" i="3"/>
  <c r="C5" i="3"/>
  <c r="C4" i="3"/>
  <c r="C3" i="3"/>
  <c r="C2" i="3"/>
  <c r="C65" i="1"/>
  <c r="C43" i="1"/>
  <c r="C42" i="1"/>
  <c r="C12" i="1"/>
  <c r="C86" i="1" l="1"/>
  <c r="C85" i="1"/>
  <c r="C38" i="1"/>
  <c r="C83" i="1"/>
  <c r="C81" i="1"/>
  <c r="C80" i="1"/>
  <c r="C77" i="1"/>
  <c r="C76" i="1"/>
  <c r="C75" i="1"/>
  <c r="C74" i="1"/>
  <c r="C73" i="1"/>
  <c r="C72" i="1"/>
  <c r="C71" i="1"/>
  <c r="C70" i="1"/>
  <c r="C69" i="1"/>
  <c r="C68" i="1"/>
  <c r="C67" i="1"/>
  <c r="C66" i="1"/>
  <c r="C64" i="1"/>
  <c r="C59" i="1"/>
  <c r="C58" i="1"/>
  <c r="C57" i="1"/>
  <c r="C56" i="1"/>
  <c r="C55" i="1"/>
  <c r="C54" i="1"/>
  <c r="C53" i="1"/>
  <c r="C52" i="1"/>
  <c r="C51" i="1"/>
  <c r="C50" i="1"/>
  <c r="C49" i="1"/>
  <c r="C48" i="1"/>
  <c r="C45" i="1"/>
  <c r="C44" i="1"/>
  <c r="C41" i="1"/>
  <c r="C40" i="1"/>
  <c r="C39" i="1"/>
  <c r="C37" i="1"/>
  <c r="C36" i="1"/>
  <c r="C34" i="1"/>
  <c r="C33" i="1"/>
  <c r="C32" i="1"/>
  <c r="C31" i="1"/>
  <c r="C30" i="1"/>
  <c r="C29" i="1"/>
  <c r="C28" i="1"/>
  <c r="C27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1" i="1"/>
  <c r="C10" i="1"/>
  <c r="C9" i="1"/>
  <c r="C8" i="1"/>
  <c r="C7" i="1"/>
  <c r="C6" i="1"/>
  <c r="C5" i="1"/>
</calcChain>
</file>

<file path=xl/sharedStrings.xml><?xml version="1.0" encoding="utf-8"?>
<sst xmlns="http://schemas.openxmlformats.org/spreadsheetml/2006/main" count="371" uniqueCount="251">
  <si>
    <t>Пакет фасовочный ПВД</t>
  </si>
  <si>
    <t>кол-во шт.упак/пак</t>
  </si>
  <si>
    <t>Пакет фасовочный ПВД 20*30/20мкм</t>
  </si>
  <si>
    <t>Пакет фасовочный ПВД 20*30/25мкм</t>
  </si>
  <si>
    <t>Пакет фасовочный ПВД 20*30/30мкм</t>
  </si>
  <si>
    <t>500/6000</t>
  </si>
  <si>
    <t>Пакет фасовочный ПВД 20*30/35мкм</t>
  </si>
  <si>
    <t>Пакет фасовочный ПВД 20*30/40мкм</t>
  </si>
  <si>
    <t>500/5000</t>
  </si>
  <si>
    <t>Пакет фасовочный ПВД 24*37/20мкм</t>
  </si>
  <si>
    <t>Пакет фасовочный ПВД 24*37/25мкм</t>
  </si>
  <si>
    <t>Пакет фасовочный ПВД 24*37/30мкм</t>
  </si>
  <si>
    <t>Пакет фасовочный ПВД 24*37/35мкм</t>
  </si>
  <si>
    <t>500/4000</t>
  </si>
  <si>
    <t>Пакет фасовочный ПВД 24*37/40мкм</t>
  </si>
  <si>
    <t>Пакет фасовочный ПВД 25*38/20мкм</t>
  </si>
  <si>
    <t>Пакет фасовочный ПВД 25*38/25мкм</t>
  </si>
  <si>
    <t>Пакет фасовочный ПВД 25*38/30мкм</t>
  </si>
  <si>
    <t>Пакет фасовочный ПВД 25*38/35мкм</t>
  </si>
  <si>
    <t>Пакет фасовочный ПВД 25*38/40мкм</t>
  </si>
  <si>
    <t>Пакет фасовочный ПВД 30*40/20мкм</t>
  </si>
  <si>
    <t>Пакет фасовочный ПВД 30*40/25мкм</t>
  </si>
  <si>
    <t>Пакет фасовочный ПВД 30*40/30мкм</t>
  </si>
  <si>
    <t>Пакет фасовочный ПВД 30*40/35мкм</t>
  </si>
  <si>
    <t>Пакет фасовочный ПВД 30*40/40мкм</t>
  </si>
  <si>
    <t>Пакет фасовочный ПНД</t>
  </si>
  <si>
    <t>Пакет фасовочный ПНД 24*37/10мкм планшет эконом</t>
  </si>
  <si>
    <t>Пакет фасовочный ПНД 18+8*35  пл-т "Колосок" эконом</t>
  </si>
  <si>
    <t>1/20 упак</t>
  </si>
  <si>
    <t>Пакет "майка" ПНД без печати</t>
  </si>
  <si>
    <t>Пакет "майка" ПНД 24*44/10мкм</t>
  </si>
  <si>
    <t>100/4000</t>
  </si>
  <si>
    <t>Пакет "майка" ПНД 24*44/12мкм</t>
  </si>
  <si>
    <t>Пакет "майка" ПНД 28*50/12мкм белая</t>
  </si>
  <si>
    <t>Пакет "майка" ПНД 28*50/12мкм цветная</t>
  </si>
  <si>
    <t>Пакет "майка" ПНД 28*50/14мкм белая</t>
  </si>
  <si>
    <t>Пакет "майка" ПНД 28*50/14мкм цветная</t>
  </si>
  <si>
    <t>Пакет "майка" ПНД 30*54/13мкм белая</t>
  </si>
  <si>
    <t>50/2000</t>
  </si>
  <si>
    <t>Пакет "майка" ПНД 30*54/13мкм цветная</t>
  </si>
  <si>
    <t>Пакет "майка" ПНД 30*54/16мкм синяя</t>
  </si>
  <si>
    <t>Пакет "майка" ПНД 38*63/15мкм фиолет</t>
  </si>
  <si>
    <t>50/1500</t>
  </si>
  <si>
    <t>Пакет "майка" ПНД 40*68/16мкм синяя</t>
  </si>
  <si>
    <t>50/1000</t>
  </si>
  <si>
    <t>Пакет "майка" ПНД 50*90 "ТЮК" синяя</t>
  </si>
  <si>
    <t>50/400</t>
  </si>
  <si>
    <t>Пакет "майка" ПНД 50*90 "ТЮК" черная</t>
  </si>
  <si>
    <t>Пакет "майка" ПНД с печатью</t>
  </si>
  <si>
    <t>Пакет "майка" ПНД 28*50/11мкм РОЗА</t>
  </si>
  <si>
    <t>Пакет "майка" ПНД 28*54/13мкм БОСС</t>
  </si>
  <si>
    <t>100/2000</t>
  </si>
  <si>
    <t>Пакет "майка" ПНД 30*54/15мкм ЭЛЕКТРОН желтый</t>
  </si>
  <si>
    <t>Пакет "майка" ПНД 30*54/15мкм ЭЛЕКТРОН черный</t>
  </si>
  <si>
    <t>Пакет "майка" ПНД 40*64/20мкм ЭЛЕКТРОН желтый</t>
  </si>
  <si>
    <t>Пакет "майка" ПНД 40*64/20мкм ЭЛЕКТРОН черный</t>
  </si>
  <si>
    <t>50/500</t>
  </si>
  <si>
    <t>Пакет "майка" ПНД 30*54/25мкм LIFE цветной</t>
  </si>
  <si>
    <t>Пакет "майка" ПНД 30*54/25мкм  LIFE черный</t>
  </si>
  <si>
    <t>Пакет фасовочный ПНД в рулонах на втулке</t>
  </si>
  <si>
    <t>Пакет фасовочный ПНД 24х37/8 мкм,500шт/рул.</t>
  </si>
  <si>
    <t>10рул/кор.</t>
  </si>
  <si>
    <t>Пакет фасовочный ПНД 24х37/8 мкм,500шт/рул. НоваРолл</t>
  </si>
  <si>
    <t>20рул/кор.</t>
  </si>
  <si>
    <t>Пакет фасовочный ПНД 25х40/8 мкм,500шт/рул.</t>
  </si>
  <si>
    <t>Пакет фасовочный ПНД 30х40/8 мкм,500шт/рул.</t>
  </si>
  <si>
    <t>Скотч упаковочный</t>
  </si>
  <si>
    <t>36шт./кор.</t>
  </si>
  <si>
    <t>24шт./кор.</t>
  </si>
  <si>
    <t>КОНТЕЙНЕРЫ  КРУГЛЫЕ</t>
  </si>
  <si>
    <t>Контейнер 125 мл.РР D98 Юнити-Пермь</t>
  </si>
  <si>
    <t>1000/50</t>
  </si>
  <si>
    <t>Контейнер 200 мл.РР D98 Юнити-Пермь</t>
  </si>
  <si>
    <t>Контейнер 250 мл.РР D98 Юнити-Пермь</t>
  </si>
  <si>
    <t>Контейнер 350 мл.РР D98 Юнити-Пермь</t>
  </si>
  <si>
    <t>Контейнер 500 мл.РР D98 Юнити-Пермь</t>
  </si>
  <si>
    <t>КОНТЕЙНЕРЫ  ПРЯМОУГОЛЬНЫЕ Малые Тип 1</t>
  </si>
  <si>
    <t>Контейнер  125 мл.PP L108 Юнити-Пермь</t>
  </si>
  <si>
    <t>1000/100</t>
  </si>
  <si>
    <t>Контейнер  200 мл.PP L108 Юнити-Пермь</t>
  </si>
  <si>
    <t>Контейнер  250 мл.PP L108 Юнити-Пермь</t>
  </si>
  <si>
    <t>Контейнер  350 мл.PP L108 Юнити-Пермь</t>
  </si>
  <si>
    <t>Контейнер  500 мл.PP L108 Юнити-Пермь</t>
  </si>
  <si>
    <t>КОНТЕЙНЕРЫ  ПРЯМОУГОЛЬНЫЕ Средние Тип 3</t>
  </si>
  <si>
    <t>Контейнер  350 мл.PP L138 Юнити-Пермь</t>
  </si>
  <si>
    <t>Контейнер  500 мл.PP L138 Юнити-Пермь</t>
  </si>
  <si>
    <t>Контейнер  750 мл.PP L138 Юнити-Пермь</t>
  </si>
  <si>
    <t>Контейнер  1000 мл.PP L138 Юнити-Пермь</t>
  </si>
  <si>
    <t>КОНТЕЙНЕРЫ  ПРЯМОУГОЛЬНЫЕ Большие Тип 2</t>
  </si>
  <si>
    <t>Контейнер  500 мл.PP L132 Юнити-Пермь</t>
  </si>
  <si>
    <t>500/50</t>
  </si>
  <si>
    <t>Контейнер  750 мл.PP L132 Юнити-Пермь</t>
  </si>
  <si>
    <t>Контейнер 1000 мл.PP L132 Юнити-Пермь</t>
  </si>
  <si>
    <t>Контейнер 1500 мл.PP L132 Юнити-Пермь</t>
  </si>
  <si>
    <t>Контейнер 2000 мл.PP L132 Юнити-Пермь</t>
  </si>
  <si>
    <t>Одноразовая посуда</t>
  </si>
  <si>
    <t>200/4000</t>
  </si>
  <si>
    <t>ПЭТ бутылки</t>
  </si>
  <si>
    <t>Пакет фасовочный ПНД 10+8*27/8мкм планшет эконом</t>
  </si>
  <si>
    <t>1/10 упак</t>
  </si>
  <si>
    <t>Пакет фасовочный ПНД 30*40/8 планшет эконом</t>
  </si>
  <si>
    <t>ПЭТ  бутылка    0,5 литр.</t>
  </si>
  <si>
    <t>ПЭТ  бутылка    1,0 литр.</t>
  </si>
  <si>
    <t>130 шт/упак</t>
  </si>
  <si>
    <t>198 шт/упак</t>
  </si>
  <si>
    <t>82 шт/упак</t>
  </si>
  <si>
    <t>70 шт/упак</t>
  </si>
  <si>
    <t>44 шт/упак</t>
  </si>
  <si>
    <t>ПЭТ  бутылка    1,5 литр.</t>
  </si>
  <si>
    <t>ПЭТ  бутылка    2,0 литр.</t>
  </si>
  <si>
    <t>ПЭТ  бутылка    3,0 литр.</t>
  </si>
  <si>
    <t>ПЭТ  бутылка    4,0 литр.</t>
  </si>
  <si>
    <t>35 шт/упак</t>
  </si>
  <si>
    <t xml:space="preserve">ПЭТ Крышка 2-х компонентная </t>
  </si>
  <si>
    <t>3600 шт/упак</t>
  </si>
  <si>
    <t>ПЭТ Крышка 2-х компонентная (с вашим логотипом)</t>
  </si>
  <si>
    <t xml:space="preserve">ПЭТ Ручка  28 мм  </t>
  </si>
  <si>
    <t>3000 шт/упак</t>
  </si>
  <si>
    <t>Пакет фасовочный ПВД в планшете</t>
  </si>
  <si>
    <t>200/7000</t>
  </si>
  <si>
    <t>200/6000</t>
  </si>
  <si>
    <t>200/5000</t>
  </si>
  <si>
    <t>Пакет фасовочный ПВД 24*37/20мкм (200шт.)</t>
  </si>
  <si>
    <t>Пакет фасовочный ПВД 24*37/25мкм (200шт.)</t>
  </si>
  <si>
    <t>Пакет фасовочный ПВД 30*40/20мкм (200шт.)</t>
  </si>
  <si>
    <t>Пакет фасовочный ПВД 30*40/25мкм (200шт.)</t>
  </si>
  <si>
    <t>Пакет фасовочный ПВД 24*37/20мкм (500шт.)</t>
  </si>
  <si>
    <t>Пакет фасовочный ПВД 24*37/25мкм (500шт.)</t>
  </si>
  <si>
    <t>Пакет фасовочный ПВД 30*40/25мкм (500шт.)</t>
  </si>
  <si>
    <t>Пакет фасовочный ПВД 30*40/20мкм (500шт.)</t>
  </si>
  <si>
    <t xml:space="preserve">  Скотч 48мм*36м*40мкм прозрачный, темный </t>
  </si>
  <si>
    <t xml:space="preserve">  Скотч 48мм*66м*40мкм прозрачный, темный</t>
  </si>
  <si>
    <t xml:space="preserve">  Скотч 48мм*66м*45мкм прозрачный, темный</t>
  </si>
  <si>
    <t xml:space="preserve">  Скотч 48мм*100м*40мкм прозрачный, темный</t>
  </si>
  <si>
    <t xml:space="preserve">  Скотч 48мм*100м*45мкм прозрачный, темный</t>
  </si>
  <si>
    <t xml:space="preserve">  Скотч 48мм*120м*40мкм прозрачный, темный</t>
  </si>
  <si>
    <t xml:space="preserve">  Скотч 48мм*150м*40мкм прозрачный, темный</t>
  </si>
  <si>
    <t xml:space="preserve">  Скотч 75мм*66м*40мкм прозрачный, темный</t>
  </si>
  <si>
    <t xml:space="preserve">  Скотч 75мм*66м*45мкм прозрачный, темный</t>
  </si>
  <si>
    <r>
      <t xml:space="preserve">  Скотч 48мм*66м*43мкм </t>
    </r>
    <r>
      <rPr>
        <b/>
        <sz val="10"/>
        <color theme="1"/>
        <rFont val="Cambria"/>
        <family val="1"/>
        <charset val="204"/>
      </rPr>
      <t>UNIBOB</t>
    </r>
    <r>
      <rPr>
        <sz val="10"/>
        <color theme="1"/>
        <rFont val="Cambria"/>
        <family val="1"/>
        <charset val="204"/>
      </rPr>
      <t xml:space="preserve"> прозрачный, темный</t>
    </r>
  </si>
  <si>
    <r>
      <t xml:space="preserve">  Скотч 48мм*132м*43мкм UNIBOB</t>
    </r>
    <r>
      <rPr>
        <b/>
        <sz val="10"/>
        <color theme="1"/>
        <rFont val="Cambria"/>
        <family val="1"/>
        <charset val="204"/>
      </rPr>
      <t xml:space="preserve"> </t>
    </r>
    <r>
      <rPr>
        <sz val="10"/>
        <color theme="1"/>
        <rFont val="Cambria"/>
        <family val="1"/>
        <charset val="204"/>
      </rPr>
      <t>прозрачный, темный</t>
    </r>
  </si>
  <si>
    <t xml:space="preserve">  Скотч 72мм*66м*43мкм UNIBOB прозрачный, темный</t>
  </si>
  <si>
    <t>30рул/кор.</t>
  </si>
  <si>
    <t>25/500</t>
  </si>
  <si>
    <t>Пакет фасовочный ПНД 25*40/8 планшет эконом</t>
  </si>
  <si>
    <t>Пакет фасовочный ПНД 25*40/10 планшет эконом</t>
  </si>
  <si>
    <t>Пакет фасовочный ПНД 24*37/8мкм планшет СТАНДАРТ</t>
  </si>
  <si>
    <t>Изготовим под  заказ фасовочные пакеты ПВД и ПНД  по Вашим размерам и количеству штук в планшете/скрутке</t>
  </si>
  <si>
    <t xml:space="preserve">Пакет с прорубной ручкой ПВД </t>
  </si>
  <si>
    <t>Пакет ПВД 38*50/50мкм Золотая полоса</t>
  </si>
  <si>
    <t>Пакет ПВД 38*50/70мкм Суперпрочная полоса</t>
  </si>
  <si>
    <t>50/700</t>
  </si>
  <si>
    <t>шт</t>
  </si>
  <si>
    <t xml:space="preserve">    Мешки для мусора</t>
  </si>
  <si>
    <t>упак.</t>
  </si>
  <si>
    <t xml:space="preserve">    Мешок полипропиленовый</t>
  </si>
  <si>
    <t xml:space="preserve">    Нетканые материалы</t>
  </si>
  <si>
    <t>пог/м</t>
  </si>
  <si>
    <t>рул.</t>
  </si>
  <si>
    <t xml:space="preserve">    Перчатки, руковицы</t>
  </si>
  <si>
    <t>пар.</t>
  </si>
  <si>
    <t xml:space="preserve">    Пленка стрейч</t>
  </si>
  <si>
    <t>ХОЗТОВАРЫ</t>
  </si>
  <si>
    <t>Мешок для мусора 120л 40мкм (25/250) А</t>
  </si>
  <si>
    <t>Мешок для мусора 120л 50мкм (50/200) Р</t>
  </si>
  <si>
    <t>Мешок для мусора 180л 40мкм (25/250) А</t>
  </si>
  <si>
    <t>Мешок для мусора 30л. особопрочные (30)</t>
  </si>
  <si>
    <t>Мешок для мусора 50л. особопрочные (20)</t>
  </si>
  <si>
    <t>Мешок для мусора 60л. особопрочные (20)</t>
  </si>
  <si>
    <t>Мешок полипропиленовый 55*105 бел. 75гр.</t>
  </si>
  <si>
    <t>Мешок полипропиленовый 55*95 зеленый</t>
  </si>
  <si>
    <t>Марля 0,9м*200м отбеленная (27гр)</t>
  </si>
  <si>
    <t>Нетканое полотно 1,4*60 (170гр)</t>
  </si>
  <si>
    <t>Полотно вафельное 0,45*60 (140г/м)</t>
  </si>
  <si>
    <t>Краги спилковые серые (5 палые)/12</t>
  </si>
  <si>
    <t>Перчатка п/ш двойная ПВХ (черная)5/100</t>
  </si>
  <si>
    <t>Перчатки КЩС-2</t>
  </si>
  <si>
    <t>Перчатки латексные EURONDA High Risk, р-р L</t>
  </si>
  <si>
    <t>Перчатки латексные EURONDA High Risk, р-р XL</t>
  </si>
  <si>
    <t>Перчатки латексные EURONDA High Risk, р-р М</t>
  </si>
  <si>
    <t>Перчатки нейлоновые с ПВХ (черн.) 12</t>
  </si>
  <si>
    <t>Перчатки п/э однор. 50пар/уп</t>
  </si>
  <si>
    <t>Перчатки резиновые хозяйственные "Лотос" (M)/12 (240)</t>
  </si>
  <si>
    <t>Перчатки резиновые хозяйственные "Оптима" (М)/12</t>
  </si>
  <si>
    <t>Перчатки х/б 10кл/5 нитей "Россия" (500)</t>
  </si>
  <si>
    <t>Перчатки х/б двойной облив (10/100) "Россия"</t>
  </si>
  <si>
    <t>Перчатки х/б облитые (10/300) "Россия"</t>
  </si>
  <si>
    <t>Перчатки х/б с ПВХ (10/250/400) белая 5 нит. Россия</t>
  </si>
  <si>
    <t>Перчатки х/б с ПВХ (10/250/400) черная 5 нит. Россия</t>
  </si>
  <si>
    <t>Перчатки х/б с ПВХ (10/500) белая 4 нит.</t>
  </si>
  <si>
    <t>Перчатки х/б с ПВХ точка (7,5 кл.) черная 6 нит. (10/200)</t>
  </si>
  <si>
    <t>Перчатки х/б с полным нитриловым покрыт. EN 338 Манжет (р.10)</t>
  </si>
  <si>
    <t>Перчатки х/б с полным нитриловым покрыт. Крага 12/144</t>
  </si>
  <si>
    <t>Перчатки х/б Спец №16/9 (10/300) черный</t>
  </si>
  <si>
    <t>Перчатки Эксперт Ультра+, латекс, без пудры, синий L (9)</t>
  </si>
  <si>
    <t>Рукавицы брезентовые ОП-1</t>
  </si>
  <si>
    <t>Рукавицы ватные (5/100)</t>
  </si>
  <si>
    <t>Рукавицы ХБ с брезентовым налодонником (20/400)</t>
  </si>
  <si>
    <t>Рукавицы хб с двойным налодонником</t>
  </si>
  <si>
    <t xml:space="preserve">Пленка для обмотки поддонов 250*250/20мкм </t>
  </si>
  <si>
    <t>Пленка для обмотки поддонов 500*280/20мкм 2с С</t>
  </si>
  <si>
    <t>Пленка для обмотки поддонов 500*280/20мкм ЛЮКС 2с</t>
  </si>
  <si>
    <t xml:space="preserve">Пленка для обмотки поддонов 500*280/23мкм </t>
  </si>
  <si>
    <t>Стрейч-пленка 125*125м/23мкм</t>
  </si>
  <si>
    <t xml:space="preserve"> Стрейч пленка "стандарт" 500мм*20мкм  1,0кг</t>
  </si>
  <si>
    <t xml:space="preserve"> Стрейч пленка "стандарт" 500мм*20мкм 1,7кг</t>
  </si>
  <si>
    <t xml:space="preserve"> Стрейч пленка "стандарт" 500мм*20мкм 2,0кг</t>
  </si>
  <si>
    <t>Пакет фасовочный ПВД 24*37/25мкм (эконом)</t>
  </si>
  <si>
    <t>Пакет фасовочный ПНД 25*35  пл-т "Хлебный" эконом</t>
  </si>
  <si>
    <t>Пакет фасовочный ПНД 25*35  пл-т "Хлебный" СТАНДАРТ</t>
  </si>
  <si>
    <t>Пакет "майка" ПНД 28*50/13мкм Благодарим</t>
  </si>
  <si>
    <t>Пакет "майка" ПНД 40*60/25мкм Карго синий</t>
  </si>
  <si>
    <t>Пакет "майка" ПНД 40*60/25мкм Карго черный</t>
  </si>
  <si>
    <t>цена шт.  ОПТ</t>
  </si>
  <si>
    <t>цена шт. крупный ОПТ</t>
  </si>
  <si>
    <t>100/500/10000</t>
  </si>
  <si>
    <t>100/500/8000</t>
  </si>
  <si>
    <t>100/500/6000</t>
  </si>
  <si>
    <t>100/500/5000</t>
  </si>
  <si>
    <t>100/500/7000</t>
  </si>
  <si>
    <t>100/500/4000</t>
  </si>
  <si>
    <t>100/500/3000</t>
  </si>
  <si>
    <t>Пакет "майка" ПНД 30*54/23мкм Долматин , Байк, черный</t>
  </si>
  <si>
    <t>Пакет "майка" ПНД 30*54/23мкм Долматин,  Орнамент</t>
  </si>
  <si>
    <t>Пакет "майка" ПНД 40*64/30мкм карго ГИРЯ синий</t>
  </si>
  <si>
    <t>Пакет "майка" ПНД 40*64/30мкм карго ГИРЯ черный</t>
  </si>
  <si>
    <t>Пакет "майка" ПНД 40*64/28мкм Суперкарго синий</t>
  </si>
  <si>
    <t>Пакет "майка" ПНД 40*64/28мкм Суперкарго черный</t>
  </si>
  <si>
    <t xml:space="preserve">Скатерти ПВД </t>
  </si>
  <si>
    <t xml:space="preserve"> Скатерти ПВД 110см*140см </t>
  </si>
  <si>
    <t xml:space="preserve"> Скатерти ПВД 120см*220см </t>
  </si>
  <si>
    <t>Пакет "майка" ПНД 29*54/18мкм LEON, Никс  черный</t>
  </si>
  <si>
    <t>Мешок д/мусора ПВД 65*100/23мкм (120 л)</t>
  </si>
  <si>
    <t>Мешок д/мусора ПВД 70*105/40мкм (120 л)</t>
  </si>
  <si>
    <t>Мешок д/мусора ПВД 90*110/40 мкм (180 л)</t>
  </si>
  <si>
    <t>Мешок д/мусора ПВД 90*110/45 мкм (180 л)</t>
  </si>
  <si>
    <t xml:space="preserve">Пакет для мусора ПВД </t>
  </si>
  <si>
    <t>25/200</t>
  </si>
  <si>
    <t>25/100</t>
  </si>
  <si>
    <t>Пакет под шины ПНД 107*107 (желтые, синие, белые) без печати</t>
  </si>
  <si>
    <t>Пакет под шины ПНД 105*115 (желтые, синие, белые) без печати</t>
  </si>
  <si>
    <t>Пакет "майка" ПНД 55*100 "ТЮК ГИГАНТ" синяя</t>
  </si>
  <si>
    <t>Пакет "майка" ПНД 55*100 "ТЮК ГИГАНТ" черная</t>
  </si>
  <si>
    <t>50/300</t>
  </si>
  <si>
    <t xml:space="preserve">ООО "М-ПЛАСТ" </t>
  </si>
  <si>
    <t>г. Новосибирск, ул. Кубовая, 86</t>
  </si>
  <si>
    <t>тел.  8-903-909-23-66, 8-913-003-00-33</t>
  </si>
  <si>
    <t>ПРАЙС-ЛИСТ от 01.01.2019г.</t>
  </si>
  <si>
    <t>e-mail: m-plast54@mail.ru  Вдовина Елена</t>
  </si>
  <si>
    <t>Цена дилера</t>
  </si>
  <si>
    <t>Пакет фасовочный ПНД 24*37/8мкм планшет эконом (1 кг)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</si>
</sst>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"/>
    <numFmt numFmtId="165" formatCode="0.0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2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1"/>
      <name val="Cambria"/>
      <family val="1"/>
      <charset val="204"/>
      <scheme val="major"/>
    </font>
    <font>
      <b/>
      <sz val="11"/>
      <color theme="1"/>
      <name val="Calibri"/>
      <family val="2"/>
      <charset val="204"/>
      <scheme val="minor"/>
    </font>
    <font>
      <sz val="10"/>
      <color theme="1"/>
      <name val="Cambria"/>
      <family val="1"/>
      <charset val="204"/>
    </font>
    <font>
      <b/>
      <sz val="10"/>
      <color theme="1"/>
      <name val="Cambria"/>
      <family val="1"/>
      <charset val="204"/>
    </font>
    <font>
      <b/>
      <sz val="16"/>
      <name val="Arial Cyr"/>
      <charset val="204"/>
    </font>
    <font>
      <b/>
      <sz val="10"/>
      <color indexed="10"/>
      <name val="Cambria"/>
      <family val="1"/>
      <charset val="204"/>
      <scheme val="major"/>
    </font>
    <font>
      <b/>
      <sz val="10"/>
      <name val="Cambria"/>
      <family val="1"/>
      <charset val="204"/>
      <scheme val="major"/>
    </font>
    <font>
      <sz val="10"/>
      <name val="Cambria"/>
      <family val="1"/>
      <charset val="204"/>
      <scheme val="major"/>
    </font>
    <font>
      <sz val="10"/>
      <color indexed="10"/>
      <name val="Cambria"/>
      <family val="1"/>
      <charset val="204"/>
      <scheme val="major"/>
    </font>
    <font>
      <b/>
      <sz val="10"/>
      <color rgb="FFFF0000"/>
      <name val="Cambria"/>
      <family val="1"/>
      <charset val="204"/>
      <scheme val="major"/>
    </font>
    <font>
      <sz val="10"/>
      <color rgb="FFFF0000"/>
      <name val="Cambria"/>
      <family val="1"/>
      <charset val="204"/>
      <scheme val="major"/>
    </font>
    <font>
      <b/>
      <sz val="10"/>
      <color rgb="FF002060"/>
      <name val="Cambria"/>
      <family val="1"/>
      <charset val="204"/>
      <scheme val="major"/>
    </font>
    <font>
      <b/>
      <sz val="11"/>
      <color rgb="FFFF0000"/>
      <name val="Cambria"/>
      <family val="1"/>
      <charset val="204"/>
      <scheme val="major"/>
    </font>
    <font>
      <sz val="11"/>
      <color rgb="FFFF0000"/>
      <name val="Cambria"/>
      <family val="1"/>
      <charset val="204"/>
      <scheme val="major"/>
    </font>
    <font>
      <i/>
      <sz val="10"/>
      <name val="Cambria"/>
      <family val="1"/>
      <charset val="204"/>
      <scheme val="major"/>
    </font>
    <font>
      <i/>
      <sz val="10"/>
      <color rgb="FFFF0000"/>
      <name val="Cambria"/>
      <family val="1"/>
      <charset val="204"/>
      <scheme val="major"/>
    </font>
    <font>
      <b/>
      <sz val="11"/>
      <color theme="1"/>
      <name val="Calibri"/>
      <family val="2"/>
      <scheme val="minor"/>
    </font>
    <font>
      <b/>
      <sz val="11"/>
      <color theme="1"/>
      <name val="Cambria"/>
      <family val="1"/>
      <charset val="204"/>
      <scheme val="major"/>
    </font>
    <font>
      <b/>
      <sz val="11"/>
      <color rgb="FF0070C0"/>
      <name val="Cambria"/>
      <family val="1"/>
      <charset val="204"/>
      <scheme val="maj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 style="medium">
        <color indexed="64"/>
      </bottom>
      <diagonal/>
    </border>
  </borders>
  <cellStyleXfs count="1">
    <xf numFmtId="0" fontId="0" fillId="0" borderId="0"/>
  </cellStyleXfs>
  <cellXfs count="157">
    <xf numFmtId="0" fontId="0" fillId="0" borderId="0" xfId="0"/>
    <xf numFmtId="0" fontId="2" fillId="0" borderId="0" xfId="0" applyFont="1"/>
    <xf numFmtId="0" fontId="3" fillId="0" borderId="0" xfId="0" applyFont="1"/>
    <xf numFmtId="2" fontId="4" fillId="0" borderId="2" xfId="0" applyNumberFormat="1" applyFont="1" applyBorder="1"/>
    <xf numFmtId="0" fontId="8" fillId="0" borderId="0" xfId="0" applyFont="1" applyAlignment="1">
      <alignment horizontal="left"/>
    </xf>
    <xf numFmtId="0" fontId="0" fillId="0" borderId="0" xfId="0" applyAlignment="1"/>
    <xf numFmtId="0" fontId="11" fillId="0" borderId="2" xfId="0" applyFont="1" applyBorder="1" applyAlignment="1">
      <alignment horizontal="center"/>
    </xf>
    <xf numFmtId="0" fontId="4" fillId="0" borderId="11" xfId="0" applyFont="1" applyBorder="1"/>
    <xf numFmtId="2" fontId="4" fillId="0" borderId="4" xfId="0" applyNumberFormat="1" applyFont="1" applyBorder="1"/>
    <xf numFmtId="2" fontId="4" fillId="0" borderId="12" xfId="0" applyNumberFormat="1" applyFont="1" applyBorder="1"/>
    <xf numFmtId="0" fontId="4" fillId="0" borderId="13" xfId="0" applyFont="1" applyBorder="1"/>
    <xf numFmtId="2" fontId="4" fillId="0" borderId="14" xfId="0" applyNumberFormat="1" applyFont="1" applyBorder="1"/>
    <xf numFmtId="0" fontId="4" fillId="0" borderId="20" xfId="0" applyFont="1" applyBorder="1"/>
    <xf numFmtId="164" fontId="4" fillId="0" borderId="21" xfId="0" applyNumberFormat="1" applyFont="1" applyBorder="1"/>
    <xf numFmtId="164" fontId="4" fillId="0" borderId="14" xfId="0" applyNumberFormat="1" applyFont="1" applyBorder="1"/>
    <xf numFmtId="0" fontId="4" fillId="0" borderId="15" xfId="0" applyFont="1" applyBorder="1"/>
    <xf numFmtId="164" fontId="4" fillId="0" borderId="16" xfId="0" applyNumberFormat="1" applyFont="1" applyBorder="1"/>
    <xf numFmtId="164" fontId="4" fillId="0" borderId="12" xfId="0" applyNumberFormat="1" applyFont="1" applyBorder="1"/>
    <xf numFmtId="165" fontId="4" fillId="0" borderId="12" xfId="0" applyNumberFormat="1" applyFont="1" applyBorder="1"/>
    <xf numFmtId="2" fontId="4" fillId="0" borderId="21" xfId="0" applyNumberFormat="1" applyFont="1" applyBorder="1"/>
    <xf numFmtId="0" fontId="6" fillId="0" borderId="31" xfId="0" applyFont="1" applyBorder="1" applyAlignment="1">
      <alignment vertical="top" wrapText="1"/>
    </xf>
    <xf numFmtId="0" fontId="4" fillId="0" borderId="13" xfId="0" applyFont="1" applyBorder="1" applyAlignment="1">
      <alignment horizontal="left"/>
    </xf>
    <xf numFmtId="2" fontId="11" fillId="0" borderId="14" xfId="0" applyNumberFormat="1" applyFont="1" applyBorder="1" applyAlignment="1">
      <alignment horizontal="center"/>
    </xf>
    <xf numFmtId="0" fontId="12" fillId="0" borderId="13" xfId="0" applyFont="1" applyBorder="1" applyAlignment="1">
      <alignment horizontal="center"/>
    </xf>
    <xf numFmtId="0" fontId="11" fillId="0" borderId="13" xfId="0" applyFont="1" applyBorder="1" applyAlignment="1">
      <alignment horizontal="left"/>
    </xf>
    <xf numFmtId="0" fontId="4" fillId="0" borderId="13" xfId="0" applyFont="1" applyBorder="1" applyAlignment="1">
      <alignment vertical="center" wrapText="1"/>
    </xf>
    <xf numFmtId="2" fontId="4" fillId="0" borderId="14" xfId="0" applyNumberFormat="1" applyFont="1" applyBorder="1" applyAlignment="1">
      <alignment horizontal="center" vertical="center"/>
    </xf>
    <xf numFmtId="14" fontId="9" fillId="0" borderId="11" xfId="0" applyNumberFormat="1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0" fillId="0" borderId="12" xfId="0" applyFont="1" applyBorder="1" applyAlignment="1">
      <alignment horizontal="center"/>
    </xf>
    <xf numFmtId="2" fontId="11" fillId="0" borderId="2" xfId="0" applyNumberFormat="1" applyFont="1" applyBorder="1" applyAlignment="1">
      <alignment horizontal="center"/>
    </xf>
    <xf numFmtId="0" fontId="11" fillId="0" borderId="15" xfId="0" applyFont="1" applyBorder="1" applyAlignment="1">
      <alignment horizontal="left"/>
    </xf>
    <xf numFmtId="0" fontId="11" fillId="0" borderId="3" xfId="0" applyFont="1" applyBorder="1" applyAlignment="1">
      <alignment horizontal="center"/>
    </xf>
    <xf numFmtId="2" fontId="11" fillId="0" borderId="3" xfId="0" applyNumberFormat="1" applyFont="1" applyBorder="1" applyAlignment="1">
      <alignment horizontal="center"/>
    </xf>
    <xf numFmtId="2" fontId="11" fillId="0" borderId="16" xfId="0" applyNumberFormat="1" applyFont="1" applyBorder="1" applyAlignment="1">
      <alignment horizontal="center"/>
    </xf>
    <xf numFmtId="0" fontId="13" fillId="0" borderId="18" xfId="0" applyFont="1" applyBorder="1" applyAlignment="1">
      <alignment horizontal="center" vertical="center" wrapText="1"/>
    </xf>
    <xf numFmtId="0" fontId="13" fillId="0" borderId="19" xfId="0" applyFont="1" applyBorder="1" applyAlignment="1">
      <alignment horizontal="center" vertical="center" wrapText="1"/>
    </xf>
    <xf numFmtId="0" fontId="5" fillId="3" borderId="0" xfId="0" applyFont="1" applyFill="1" applyBorder="1"/>
    <xf numFmtId="0" fontId="4" fillId="2" borderId="13" xfId="0" applyFont="1" applyFill="1" applyBorder="1"/>
    <xf numFmtId="165" fontId="4" fillId="2" borderId="14" xfId="0" applyNumberFormat="1" applyFont="1" applyFill="1" applyBorder="1"/>
    <xf numFmtId="0" fontId="0" fillId="2" borderId="0" xfId="0" applyFill="1"/>
    <xf numFmtId="2" fontId="4" fillId="2" borderId="14" xfId="0" applyNumberFormat="1" applyFont="1" applyFill="1" applyBorder="1"/>
    <xf numFmtId="0" fontId="4" fillId="2" borderId="15" xfId="0" applyFont="1" applyFill="1" applyBorder="1"/>
    <xf numFmtId="2" fontId="4" fillId="2" borderId="16" xfId="0" applyNumberFormat="1" applyFont="1" applyFill="1" applyBorder="1"/>
    <xf numFmtId="0" fontId="4" fillId="2" borderId="11" xfId="0" applyFont="1" applyFill="1" applyBorder="1"/>
    <xf numFmtId="2" fontId="4" fillId="2" borderId="12" xfId="0" applyNumberFormat="1" applyFont="1" applyFill="1" applyBorder="1"/>
    <xf numFmtId="0" fontId="6" fillId="2" borderId="31" xfId="0" applyFont="1" applyFill="1" applyBorder="1" applyAlignment="1">
      <alignment vertical="top" wrapText="1"/>
    </xf>
    <xf numFmtId="2" fontId="4" fillId="2" borderId="2" xfId="0" applyNumberFormat="1" applyFont="1" applyFill="1" applyBorder="1" applyAlignment="1">
      <alignment horizontal="center" vertical="center"/>
    </xf>
    <xf numFmtId="2" fontId="4" fillId="0" borderId="1" xfId="0" applyNumberFormat="1" applyFont="1" applyBorder="1" applyAlignment="1">
      <alignment horizontal="center"/>
    </xf>
    <xf numFmtId="2" fontId="4" fillId="0" borderId="2" xfId="0" applyNumberFormat="1" applyFont="1" applyBorder="1" applyAlignment="1">
      <alignment horizontal="center"/>
    </xf>
    <xf numFmtId="2" fontId="4" fillId="0" borderId="3" xfId="0" applyNumberFormat="1" applyFont="1" applyBorder="1" applyAlignment="1">
      <alignment horizontal="center"/>
    </xf>
    <xf numFmtId="2" fontId="4" fillId="0" borderId="4" xfId="0" applyNumberFormat="1" applyFont="1" applyBorder="1" applyAlignment="1">
      <alignment horizontal="center"/>
    </xf>
    <xf numFmtId="165" fontId="4" fillId="0" borderId="4" xfId="0" applyNumberFormat="1" applyFont="1" applyBorder="1" applyAlignment="1">
      <alignment horizontal="center"/>
    </xf>
    <xf numFmtId="165" fontId="4" fillId="0" borderId="2" xfId="0" applyNumberFormat="1" applyFont="1" applyBorder="1" applyAlignment="1">
      <alignment horizontal="center"/>
    </xf>
    <xf numFmtId="165" fontId="4" fillId="0" borderId="3" xfId="0" applyNumberFormat="1" applyFont="1" applyBorder="1" applyAlignment="1">
      <alignment horizontal="center"/>
    </xf>
    <xf numFmtId="165" fontId="4" fillId="2" borderId="2" xfId="0" applyNumberFormat="1" applyFont="1" applyFill="1" applyBorder="1" applyAlignment="1">
      <alignment horizontal="center"/>
    </xf>
    <xf numFmtId="2" fontId="4" fillId="2" borderId="2" xfId="0" applyNumberFormat="1" applyFont="1" applyFill="1" applyBorder="1" applyAlignment="1">
      <alignment horizontal="center"/>
    </xf>
    <xf numFmtId="2" fontId="4" fillId="2" borderId="3" xfId="0" applyNumberFormat="1" applyFont="1" applyFill="1" applyBorder="1" applyAlignment="1">
      <alignment horizontal="center"/>
    </xf>
    <xf numFmtId="2" fontId="4" fillId="2" borderId="4" xfId="0" applyNumberFormat="1" applyFont="1" applyFill="1" applyBorder="1" applyAlignment="1">
      <alignment horizontal="center"/>
    </xf>
    <xf numFmtId="164" fontId="4" fillId="3" borderId="34" xfId="0" applyNumberFormat="1" applyFont="1" applyFill="1" applyBorder="1"/>
    <xf numFmtId="164" fontId="4" fillId="3" borderId="35" xfId="0" applyNumberFormat="1" applyFont="1" applyFill="1" applyBorder="1"/>
    <xf numFmtId="165" fontId="4" fillId="0" borderId="14" xfId="0" applyNumberFormat="1" applyFont="1" applyBorder="1"/>
    <xf numFmtId="165" fontId="4" fillId="0" borderId="16" xfId="0" applyNumberFormat="1" applyFont="1" applyBorder="1"/>
    <xf numFmtId="0" fontId="1" fillId="3" borderId="0" xfId="0" applyFont="1" applyFill="1" applyBorder="1"/>
    <xf numFmtId="0" fontId="1" fillId="3" borderId="30" xfId="0" applyFont="1" applyFill="1" applyBorder="1"/>
    <xf numFmtId="0" fontId="4" fillId="2" borderId="36" xfId="0" applyFont="1" applyFill="1" applyBorder="1"/>
    <xf numFmtId="165" fontId="4" fillId="0" borderId="32" xfId="0" applyNumberFormat="1" applyFont="1" applyBorder="1" applyAlignment="1">
      <alignment horizontal="center"/>
    </xf>
    <xf numFmtId="165" fontId="4" fillId="2" borderId="37" xfId="0" applyNumberFormat="1" applyFont="1" applyFill="1" applyBorder="1"/>
    <xf numFmtId="0" fontId="11" fillId="2" borderId="41" xfId="0" applyFont="1" applyFill="1" applyBorder="1" applyAlignment="1">
      <alignment horizontal="left"/>
    </xf>
    <xf numFmtId="0" fontId="11" fillId="2" borderId="42" xfId="0" applyFont="1" applyFill="1" applyBorder="1" applyAlignment="1">
      <alignment horizontal="left"/>
    </xf>
    <xf numFmtId="0" fontId="16" fillId="3" borderId="40" xfId="0" applyFont="1" applyFill="1" applyBorder="1" applyAlignment="1">
      <alignment horizontal="center"/>
    </xf>
    <xf numFmtId="0" fontId="16" fillId="3" borderId="33" xfId="0" applyFont="1" applyFill="1" applyBorder="1" applyAlignment="1">
      <alignment horizontal="center"/>
    </xf>
    <xf numFmtId="0" fontId="16" fillId="0" borderId="17" xfId="0" applyFont="1" applyBorder="1" applyAlignment="1">
      <alignment horizontal="center"/>
    </xf>
    <xf numFmtId="0" fontId="4" fillId="0" borderId="43" xfId="0" applyFont="1" applyBorder="1" applyAlignment="1">
      <alignment vertical="center" wrapText="1"/>
    </xf>
    <xf numFmtId="0" fontId="11" fillId="0" borderId="5" xfId="0" applyFont="1" applyBorder="1" applyAlignment="1">
      <alignment horizontal="center"/>
    </xf>
    <xf numFmtId="2" fontId="4" fillId="2" borderId="5" xfId="0" applyNumberFormat="1" applyFont="1" applyFill="1" applyBorder="1" applyAlignment="1">
      <alignment horizontal="center" vertical="center"/>
    </xf>
    <xf numFmtId="2" fontId="4" fillId="0" borderId="44" xfId="0" applyNumberFormat="1" applyFont="1" applyBorder="1" applyAlignment="1">
      <alignment horizontal="center" vertical="center"/>
    </xf>
    <xf numFmtId="0" fontId="16" fillId="3" borderId="22" xfId="0" applyFont="1" applyFill="1" applyBorder="1" applyAlignment="1">
      <alignment horizontal="center" vertical="top" wrapText="1"/>
    </xf>
    <xf numFmtId="0" fontId="4" fillId="0" borderId="36" xfId="0" applyFont="1" applyBorder="1" applyAlignment="1">
      <alignment vertical="center" wrapText="1"/>
    </xf>
    <xf numFmtId="0" fontId="11" fillId="0" borderId="32" xfId="0" applyFont="1" applyBorder="1" applyAlignment="1">
      <alignment horizontal="center"/>
    </xf>
    <xf numFmtId="2" fontId="4" fillId="2" borderId="32" xfId="0" applyNumberFormat="1" applyFont="1" applyFill="1" applyBorder="1" applyAlignment="1">
      <alignment horizontal="center" vertical="center"/>
    </xf>
    <xf numFmtId="2" fontId="4" fillId="0" borderId="37" xfId="0" applyNumberFormat="1" applyFont="1" applyBorder="1" applyAlignment="1">
      <alignment horizontal="center" vertical="center"/>
    </xf>
    <xf numFmtId="2" fontId="4" fillId="0" borderId="14" xfId="0" applyNumberFormat="1" applyFont="1" applyFill="1" applyBorder="1" applyAlignment="1">
      <alignment horizontal="center" vertical="center"/>
    </xf>
    <xf numFmtId="2" fontId="4" fillId="0" borderId="37" xfId="0" applyNumberFormat="1" applyFont="1" applyFill="1" applyBorder="1" applyAlignment="1">
      <alignment horizontal="center" vertical="center"/>
    </xf>
    <xf numFmtId="2" fontId="4" fillId="0" borderId="44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3" borderId="34" xfId="0" applyFont="1" applyFill="1" applyBorder="1" applyAlignment="1">
      <alignment horizontal="center"/>
    </xf>
    <xf numFmtId="0" fontId="4" fillId="2" borderId="32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16" fontId="4" fillId="0" borderId="4" xfId="0" applyNumberFormat="1" applyFont="1" applyBorder="1" applyAlignment="1">
      <alignment horizontal="center"/>
    </xf>
    <xf numFmtId="16" fontId="4" fillId="0" borderId="2" xfId="0" applyNumberFormat="1" applyFont="1" applyBorder="1" applyAlignment="1">
      <alignment horizontal="center"/>
    </xf>
    <xf numFmtId="17" fontId="4" fillId="0" borderId="2" xfId="0" applyNumberFormat="1" applyFont="1" applyBorder="1" applyAlignment="1">
      <alignment horizontal="center"/>
    </xf>
    <xf numFmtId="17" fontId="4" fillId="2" borderId="2" xfId="0" applyNumberFormat="1" applyFont="1" applyFill="1" applyBorder="1" applyAlignment="1">
      <alignment horizontal="center"/>
    </xf>
    <xf numFmtId="165" fontId="0" fillId="0" borderId="0" xfId="0" applyNumberFormat="1"/>
    <xf numFmtId="0" fontId="4" fillId="4" borderId="2" xfId="0" applyNumberFormat="1" applyFont="1" applyFill="1" applyBorder="1" applyAlignment="1">
      <alignment horizontal="center" vertical="top" wrapText="1"/>
    </xf>
    <xf numFmtId="0" fontId="4" fillId="4" borderId="13" xfId="0" applyNumberFormat="1" applyFont="1" applyFill="1" applyBorder="1" applyAlignment="1">
      <alignment horizontal="left" vertical="top" wrapText="1"/>
    </xf>
    <xf numFmtId="0" fontId="4" fillId="4" borderId="13" xfId="0" applyNumberFormat="1" applyFont="1" applyFill="1" applyBorder="1" applyAlignment="1">
      <alignment horizontal="left" vertical="center"/>
    </xf>
    <xf numFmtId="0" fontId="4" fillId="4" borderId="43" xfId="0" applyNumberFormat="1" applyFont="1" applyFill="1" applyBorder="1" applyAlignment="1">
      <alignment horizontal="left" vertical="top" wrapText="1"/>
    </xf>
    <xf numFmtId="0" fontId="4" fillId="4" borderId="5" xfId="0" applyNumberFormat="1" applyFont="1" applyFill="1" applyBorder="1" applyAlignment="1">
      <alignment horizontal="center" vertical="top" wrapText="1"/>
    </xf>
    <xf numFmtId="0" fontId="18" fillId="2" borderId="6" xfId="0" applyNumberFormat="1" applyFont="1" applyFill="1" applyBorder="1" applyAlignment="1">
      <alignment horizontal="right" vertical="top" wrapText="1"/>
    </xf>
    <xf numFmtId="0" fontId="4" fillId="0" borderId="23" xfId="0" applyFont="1" applyBorder="1"/>
    <xf numFmtId="0" fontId="4" fillId="4" borderId="36" xfId="0" applyNumberFormat="1" applyFont="1" applyFill="1" applyBorder="1" applyAlignment="1">
      <alignment horizontal="left" vertical="top" wrapText="1"/>
    </xf>
    <xf numFmtId="0" fontId="4" fillId="4" borderId="32" xfId="0" applyNumberFormat="1" applyFont="1" applyFill="1" applyBorder="1" applyAlignment="1">
      <alignment horizontal="center" vertical="top" wrapText="1"/>
    </xf>
    <xf numFmtId="0" fontId="18" fillId="2" borderId="6" xfId="0" applyNumberFormat="1" applyFont="1" applyFill="1" applyBorder="1" applyAlignment="1">
      <alignment horizontal="center" vertical="top" wrapText="1"/>
    </xf>
    <xf numFmtId="2" fontId="4" fillId="2" borderId="6" xfId="0" applyNumberFormat="1" applyFont="1" applyFill="1" applyBorder="1" applyAlignment="1">
      <alignment horizontal="center" vertical="center"/>
    </xf>
    <xf numFmtId="0" fontId="19" fillId="2" borderId="6" xfId="0" applyNumberFormat="1" applyFont="1" applyFill="1" applyBorder="1" applyAlignment="1">
      <alignment horizontal="center" vertical="top" wrapText="1"/>
    </xf>
    <xf numFmtId="0" fontId="13" fillId="2" borderId="22" xfId="0" applyNumberFormat="1" applyFont="1" applyFill="1" applyBorder="1" applyAlignment="1">
      <alignment horizontal="center" vertical="top" wrapText="1"/>
    </xf>
    <xf numFmtId="2" fontId="0" fillId="0" borderId="0" xfId="0" applyNumberFormat="1"/>
    <xf numFmtId="0" fontId="4" fillId="0" borderId="45" xfId="0" applyFont="1" applyBorder="1" applyAlignment="1">
      <alignment horizontal="left" vertical="center"/>
    </xf>
    <xf numFmtId="0" fontId="4" fillId="0" borderId="46" xfId="0" applyFont="1" applyBorder="1" applyAlignment="1">
      <alignment horizontal="left" vertical="center"/>
    </xf>
    <xf numFmtId="0" fontId="4" fillId="0" borderId="47" xfId="0" applyFont="1" applyBorder="1" applyAlignment="1">
      <alignment horizontal="left" vertical="center"/>
    </xf>
    <xf numFmtId="0" fontId="5" fillId="5" borderId="28" xfId="0" applyFont="1" applyFill="1" applyBorder="1"/>
    <xf numFmtId="0" fontId="5" fillId="5" borderId="10" xfId="0" applyFont="1" applyFill="1" applyBorder="1" applyAlignment="1">
      <alignment horizontal="center"/>
    </xf>
    <xf numFmtId="2" fontId="1" fillId="5" borderId="10" xfId="0" applyNumberFormat="1" applyFont="1" applyFill="1" applyBorder="1" applyAlignment="1">
      <alignment horizontal="center"/>
    </xf>
    <xf numFmtId="2" fontId="5" fillId="5" borderId="29" xfId="0" applyNumberFormat="1" applyFont="1" applyFill="1" applyBorder="1"/>
    <xf numFmtId="0" fontId="5" fillId="6" borderId="54" xfId="0" applyFont="1" applyFill="1" applyBorder="1"/>
    <xf numFmtId="0" fontId="20" fillId="6" borderId="54" xfId="0" applyFont="1" applyFill="1" applyBorder="1"/>
    <xf numFmtId="2" fontId="21" fillId="6" borderId="48" xfId="0" applyNumberFormat="1" applyFont="1" applyFill="1" applyBorder="1" applyAlignment="1">
      <alignment horizontal="center"/>
    </xf>
    <xf numFmtId="2" fontId="21" fillId="6" borderId="49" xfId="0" applyNumberFormat="1" applyFont="1" applyFill="1" applyBorder="1" applyAlignment="1">
      <alignment horizontal="center"/>
    </xf>
    <xf numFmtId="2" fontId="21" fillId="6" borderId="50" xfId="0" applyNumberFormat="1" applyFont="1" applyFill="1" applyBorder="1" applyAlignment="1">
      <alignment horizontal="center"/>
    </xf>
    <xf numFmtId="2" fontId="21" fillId="6" borderId="51" xfId="0" applyNumberFormat="1" applyFont="1" applyFill="1" applyBorder="1" applyAlignment="1">
      <alignment horizontal="center"/>
    </xf>
    <xf numFmtId="2" fontId="21" fillId="6" borderId="52" xfId="0" applyNumberFormat="1" applyFont="1" applyFill="1" applyBorder="1" applyAlignment="1">
      <alignment horizontal="center"/>
    </xf>
    <xf numFmtId="0" fontId="21" fillId="6" borderId="53" xfId="0" applyFont="1" applyFill="1" applyBorder="1" applyAlignment="1">
      <alignment horizontal="center"/>
    </xf>
    <xf numFmtId="165" fontId="21" fillId="6" borderId="51" xfId="0" applyNumberFormat="1" applyFont="1" applyFill="1" applyBorder="1" applyAlignment="1">
      <alignment horizontal="center"/>
    </xf>
    <xf numFmtId="165" fontId="21" fillId="6" borderId="52" xfId="0" applyNumberFormat="1" applyFont="1" applyFill="1" applyBorder="1" applyAlignment="1">
      <alignment horizontal="center"/>
    </xf>
    <xf numFmtId="165" fontId="21" fillId="6" borderId="53" xfId="0" applyNumberFormat="1" applyFont="1" applyFill="1" applyBorder="1" applyAlignment="1">
      <alignment horizontal="center"/>
    </xf>
    <xf numFmtId="165" fontId="21" fillId="6" borderId="49" xfId="0" applyNumberFormat="1" applyFont="1" applyFill="1" applyBorder="1" applyAlignment="1">
      <alignment horizontal="center"/>
    </xf>
    <xf numFmtId="165" fontId="21" fillId="6" borderId="50" xfId="0" applyNumberFormat="1" applyFont="1" applyFill="1" applyBorder="1" applyAlignment="1">
      <alignment horizontal="center"/>
    </xf>
    <xf numFmtId="0" fontId="22" fillId="6" borderId="18" xfId="0" applyFont="1" applyFill="1" applyBorder="1" applyAlignment="1">
      <alignment horizontal="center" vertical="center" wrapText="1"/>
    </xf>
    <xf numFmtId="0" fontId="15" fillId="3" borderId="17" xfId="0" applyFont="1" applyFill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0" fillId="0" borderId="39" xfId="0" applyBorder="1" applyAlignment="1">
      <alignment horizontal="center" vertical="center" wrapText="1"/>
    </xf>
    <xf numFmtId="0" fontId="16" fillId="3" borderId="22" xfId="0" applyFont="1" applyFill="1" applyBorder="1" applyAlignment="1">
      <alignment horizontal="center"/>
    </xf>
    <xf numFmtId="0" fontId="16" fillId="3" borderId="6" xfId="0" applyFont="1" applyFill="1" applyBorder="1" applyAlignment="1">
      <alignment horizontal="center"/>
    </xf>
    <xf numFmtId="0" fontId="16" fillId="3" borderId="23" xfId="0" applyFont="1" applyFill="1" applyBorder="1" applyAlignment="1">
      <alignment horizontal="center"/>
    </xf>
    <xf numFmtId="0" fontId="16" fillId="0" borderId="24" xfId="0" applyFont="1" applyBorder="1" applyAlignment="1">
      <alignment horizontal="center"/>
    </xf>
    <xf numFmtId="0" fontId="16" fillId="0" borderId="7" xfId="0" applyFont="1" applyBorder="1" applyAlignment="1">
      <alignment horizontal="center"/>
    </xf>
    <xf numFmtId="0" fontId="16" fillId="0" borderId="8" xfId="0" applyFont="1" applyBorder="1" applyAlignment="1">
      <alignment horizontal="center"/>
    </xf>
    <xf numFmtId="0" fontId="16" fillId="0" borderId="25" xfId="0" applyFont="1" applyBorder="1" applyAlignment="1">
      <alignment horizontal="center"/>
    </xf>
    <xf numFmtId="0" fontId="16" fillId="0" borderId="26" xfId="0" applyFont="1" applyBorder="1" applyAlignment="1">
      <alignment horizontal="center"/>
    </xf>
    <xf numFmtId="0" fontId="16" fillId="0" borderId="9" xfId="0" applyFont="1" applyBorder="1" applyAlignment="1">
      <alignment horizontal="center"/>
    </xf>
    <xf numFmtId="0" fontId="16" fillId="0" borderId="27" xfId="0" applyFont="1" applyBorder="1" applyAlignment="1">
      <alignment horizontal="center"/>
    </xf>
    <xf numFmtId="0" fontId="22" fillId="6" borderId="55" xfId="0" applyFont="1" applyFill="1" applyBorder="1" applyAlignment="1">
      <alignment horizontal="center" vertical="center" wrapText="1"/>
    </xf>
    <xf numFmtId="0" fontId="22" fillId="6" borderId="56" xfId="0" applyFont="1" applyFill="1" applyBorder="1" applyAlignment="1">
      <alignment horizontal="center" vertical="center" wrapText="1"/>
    </xf>
    <xf numFmtId="0" fontId="17" fillId="3" borderId="6" xfId="0" applyFont="1" applyFill="1" applyBorder="1" applyAlignment="1"/>
    <xf numFmtId="0" fontId="17" fillId="3" borderId="23" xfId="0" applyFont="1" applyFill="1" applyBorder="1" applyAlignment="1"/>
    <xf numFmtId="0" fontId="16" fillId="3" borderId="15" xfId="0" applyFont="1" applyFill="1" applyBorder="1" applyAlignment="1">
      <alignment horizontal="center"/>
    </xf>
    <xf numFmtId="0" fontId="16" fillId="3" borderId="3" xfId="0" applyFont="1" applyFill="1" applyBorder="1" applyAlignment="1">
      <alignment horizontal="center"/>
    </xf>
    <xf numFmtId="0" fontId="16" fillId="3" borderId="16" xfId="0" applyFont="1" applyFill="1" applyBorder="1" applyAlignment="1">
      <alignment horizontal="center"/>
    </xf>
    <xf numFmtId="0" fontId="14" fillId="3" borderId="6" xfId="0" applyFont="1" applyFill="1" applyBorder="1" applyAlignment="1"/>
    <xf numFmtId="0" fontId="14" fillId="3" borderId="23" xfId="0" applyFont="1" applyFill="1" applyBorder="1" applyAlignment="1"/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jpeg"/><Relationship Id="rId3" Type="http://schemas.openxmlformats.org/officeDocument/2006/relationships/image" Target="../media/image14.jpeg"/><Relationship Id="rId7" Type="http://schemas.openxmlformats.org/officeDocument/2006/relationships/image" Target="../media/image18.jpe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17.jpeg"/><Relationship Id="rId5" Type="http://schemas.openxmlformats.org/officeDocument/2006/relationships/image" Target="../media/image16.jpeg"/><Relationship Id="rId10" Type="http://schemas.openxmlformats.org/officeDocument/2006/relationships/image" Target="../media/image21.jpeg"/><Relationship Id="rId4" Type="http://schemas.openxmlformats.org/officeDocument/2006/relationships/image" Target="../media/image15.jpeg"/><Relationship Id="rId9" Type="http://schemas.openxmlformats.org/officeDocument/2006/relationships/image" Target="../media/image2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180977</xdr:colOff>
      <xdr:row>7</xdr:row>
      <xdr:rowOff>38102</xdr:rowOff>
    </xdr:from>
    <xdr:to>
      <xdr:col>8</xdr:col>
      <xdr:colOff>1</xdr:colOff>
      <xdr:row>19</xdr:row>
      <xdr:rowOff>59852</xdr:rowOff>
    </xdr:to>
    <xdr:pic>
      <xdr:nvPicPr>
        <xdr:cNvPr id="2" name="Рисунок 1" descr="фасовка ПВД 500шт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53377" y="2295527"/>
          <a:ext cx="1647824" cy="1850550"/>
        </a:xfrm>
        <a:prstGeom prst="rect">
          <a:avLst/>
        </a:prstGeom>
      </xdr:spPr>
    </xdr:pic>
    <xdr:clientData/>
  </xdr:twoCellAnchor>
  <xdr:twoCellAnchor editAs="oneCell">
    <xdr:from>
      <xdr:col>6</xdr:col>
      <xdr:colOff>371477</xdr:colOff>
      <xdr:row>35</xdr:row>
      <xdr:rowOff>19053</xdr:rowOff>
    </xdr:from>
    <xdr:to>
      <xdr:col>8</xdr:col>
      <xdr:colOff>209550</xdr:colOff>
      <xdr:row>40</xdr:row>
      <xdr:rowOff>50007</xdr:rowOff>
    </xdr:to>
    <xdr:pic>
      <xdr:nvPicPr>
        <xdr:cNvPr id="3" name="Рисунок 2" descr="Фасовка ПНД 8мкм 16-11-15-02-33.jpe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648702" y="6143628"/>
          <a:ext cx="1057273" cy="792954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114303</xdr:colOff>
      <xdr:row>40</xdr:row>
      <xdr:rowOff>19051</xdr:rowOff>
    </xdr:from>
    <xdr:to>
      <xdr:col>7</xdr:col>
      <xdr:colOff>330201</xdr:colOff>
      <xdr:row>45</xdr:row>
      <xdr:rowOff>333375</xdr:rowOff>
    </xdr:to>
    <xdr:pic>
      <xdr:nvPicPr>
        <xdr:cNvPr id="4" name="Рисунок 3" descr="Фасовка ПНД Колосок-16-11-15-02-33-2.jpe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781928" y="6905626"/>
          <a:ext cx="1435098" cy="1076324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200027</xdr:colOff>
      <xdr:row>47</xdr:row>
      <xdr:rowOff>28576</xdr:rowOff>
    </xdr:from>
    <xdr:to>
      <xdr:col>7</xdr:col>
      <xdr:colOff>457202</xdr:colOff>
      <xdr:row>58</xdr:row>
      <xdr:rowOff>123825</xdr:rowOff>
    </xdr:to>
    <xdr:pic>
      <xdr:nvPicPr>
        <xdr:cNvPr id="5" name="Рисунок 4" descr="Долматинцы 8,5гр.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867652" y="8315326"/>
          <a:ext cx="1476375" cy="1771649"/>
        </a:xfrm>
        <a:prstGeom prst="rect">
          <a:avLst/>
        </a:prstGeom>
      </xdr:spPr>
    </xdr:pic>
    <xdr:clientData/>
  </xdr:twoCellAnchor>
  <xdr:twoCellAnchor editAs="oneCell">
    <xdr:from>
      <xdr:col>5</xdr:col>
      <xdr:colOff>9529</xdr:colOff>
      <xdr:row>35</xdr:row>
      <xdr:rowOff>9527</xdr:rowOff>
    </xdr:from>
    <xdr:to>
      <xdr:col>6</xdr:col>
      <xdr:colOff>457200</xdr:colOff>
      <xdr:row>40</xdr:row>
      <xdr:rowOff>40480</xdr:rowOff>
    </xdr:to>
    <xdr:pic>
      <xdr:nvPicPr>
        <xdr:cNvPr id="16" name="Рисунок 15" descr="Фасовка ПНД 10мкм-16-11-15-02-33-1.jpe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81929" y="6191252"/>
          <a:ext cx="1057271" cy="792953"/>
        </a:xfrm>
        <a:prstGeom prst="rect">
          <a:avLst/>
        </a:prstGeom>
      </xdr:spPr>
    </xdr:pic>
    <xdr:clientData/>
  </xdr:twoCellAnchor>
  <xdr:twoCellAnchor editAs="oneCell">
    <xdr:from>
      <xdr:col>6</xdr:col>
      <xdr:colOff>123826</xdr:colOff>
      <xdr:row>69</xdr:row>
      <xdr:rowOff>19050</xdr:rowOff>
    </xdr:from>
    <xdr:to>
      <xdr:col>7</xdr:col>
      <xdr:colOff>85783</xdr:colOff>
      <xdr:row>74</xdr:row>
      <xdr:rowOff>114299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5826" y="11744325"/>
          <a:ext cx="571557" cy="857249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</xdr:colOff>
      <xdr:row>68</xdr:row>
      <xdr:rowOff>57151</xdr:rowOff>
    </xdr:from>
    <xdr:to>
      <xdr:col>6</xdr:col>
      <xdr:colOff>41274</xdr:colOff>
      <xdr:row>74</xdr:row>
      <xdr:rowOff>19050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9075" y="11630026"/>
          <a:ext cx="584199" cy="876299"/>
        </a:xfrm>
        <a:prstGeom prst="rect">
          <a:avLst/>
        </a:prstGeom>
      </xdr:spPr>
    </xdr:pic>
    <xdr:clientData/>
  </xdr:twoCellAnchor>
  <xdr:twoCellAnchor editAs="oneCell">
    <xdr:from>
      <xdr:col>5</xdr:col>
      <xdr:colOff>76201</xdr:colOff>
      <xdr:row>62</xdr:row>
      <xdr:rowOff>66675</xdr:rowOff>
    </xdr:from>
    <xdr:to>
      <xdr:col>6</xdr:col>
      <xdr:colOff>38042</xdr:colOff>
      <xdr:row>67</xdr:row>
      <xdr:rowOff>133350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8601" y="10696575"/>
          <a:ext cx="571441" cy="857250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104776</xdr:colOff>
      <xdr:row>62</xdr:row>
      <xdr:rowOff>104775</xdr:rowOff>
    </xdr:from>
    <xdr:to>
      <xdr:col>7</xdr:col>
      <xdr:colOff>66732</xdr:colOff>
      <xdr:row>68</xdr:row>
      <xdr:rowOff>19050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86776" y="10734675"/>
          <a:ext cx="571556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</xdr:colOff>
      <xdr:row>77</xdr:row>
      <xdr:rowOff>19050</xdr:rowOff>
    </xdr:from>
    <xdr:to>
      <xdr:col>6</xdr:col>
      <xdr:colOff>374650</xdr:colOff>
      <xdr:row>85</xdr:row>
      <xdr:rowOff>133350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8600" y="12963525"/>
          <a:ext cx="908050" cy="136207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38101</xdr:colOff>
      <xdr:row>88</xdr:row>
      <xdr:rowOff>76201</xdr:rowOff>
    </xdr:from>
    <xdr:to>
      <xdr:col>6</xdr:col>
      <xdr:colOff>304801</xdr:colOff>
      <xdr:row>94</xdr:row>
      <xdr:rowOff>9526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1" y="14754226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933450</xdr:colOff>
      <xdr:row>0</xdr:row>
      <xdr:rowOff>266700</xdr:rowOff>
    </xdr:to>
    <xdr:sp macro="" textlink="">
      <xdr:nvSpPr>
        <xdr:cNvPr id="1025" name="AutoShape 1" descr="https://af12.mail.ru/cgi-bin/readmsg?id=15687821941304389191;0;1;2&amp;mode=attachment&amp;email=jannapp@mail.ru"/>
        <xdr:cNvSpPr>
          <a:spLocks noChangeAspect="1" noChangeArrowheads="1"/>
        </xdr:cNvSpPr>
      </xdr:nvSpPr>
      <xdr:spPr bwMode="auto">
        <a:xfrm>
          <a:off x="0" y="0"/>
          <a:ext cx="93345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933450</xdr:colOff>
      <xdr:row>0</xdr:row>
      <xdr:rowOff>266700</xdr:rowOff>
    </xdr:to>
    <xdr:sp macro="" textlink="">
      <xdr:nvSpPr>
        <xdr:cNvPr id="1026" name="AutoShape 2" descr="https://af12.mail.ru/cgi-bin/readmsg?id=15687821941304389191;0;1;2&amp;mode=attachment&amp;email=jannapp@mail.ru"/>
        <xdr:cNvSpPr>
          <a:spLocks noChangeAspect="1" noChangeArrowheads="1"/>
        </xdr:cNvSpPr>
      </xdr:nvSpPr>
      <xdr:spPr bwMode="auto">
        <a:xfrm>
          <a:off x="0" y="0"/>
          <a:ext cx="93345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933450</xdr:colOff>
      <xdr:row>0</xdr:row>
      <xdr:rowOff>266700</xdr:rowOff>
    </xdr:to>
    <xdr:sp macro="" textlink="">
      <xdr:nvSpPr>
        <xdr:cNvPr id="1028" name="AutoShape 4" descr="https://af12.mail.ru/cgi-bin/readmsg?id=15687821941304389191;0;1;2&amp;mode=attachment&amp;email=jannapp@mail.ru"/>
        <xdr:cNvSpPr>
          <a:spLocks noChangeAspect="1" noChangeArrowheads="1"/>
        </xdr:cNvSpPr>
      </xdr:nvSpPr>
      <xdr:spPr bwMode="auto">
        <a:xfrm>
          <a:off x="0" y="0"/>
          <a:ext cx="93345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28578</xdr:colOff>
      <xdr:row>1</xdr:row>
      <xdr:rowOff>28577</xdr:rowOff>
    </xdr:from>
    <xdr:to>
      <xdr:col>5</xdr:col>
      <xdr:colOff>238125</xdr:colOff>
      <xdr:row>7</xdr:row>
      <xdr:rowOff>5943</xdr:rowOff>
    </xdr:to>
    <xdr:pic>
      <xdr:nvPicPr>
        <xdr:cNvPr id="2" name="Рисунок 1" descr="24 37 рулон 500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896103" y="13115927"/>
          <a:ext cx="847722" cy="891766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7</xdr:row>
      <xdr:rowOff>1</xdr:rowOff>
    </xdr:from>
    <xdr:to>
      <xdr:col>6</xdr:col>
      <xdr:colOff>142876</xdr:colOff>
      <xdr:row>17</xdr:row>
      <xdr:rowOff>109677</xdr:rowOff>
    </xdr:to>
    <xdr:pic>
      <xdr:nvPicPr>
        <xdr:cNvPr id="3" name="Рисунок 2" descr="Скотч UNIBOB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867526" y="14001751"/>
          <a:ext cx="1390650" cy="1633676"/>
        </a:xfrm>
        <a:prstGeom prst="rect">
          <a:avLst/>
        </a:prstGeom>
      </xdr:spPr>
    </xdr:pic>
    <xdr:clientData/>
  </xdr:twoCellAnchor>
  <xdr:twoCellAnchor editAs="oneCell">
    <xdr:from>
      <xdr:col>4</xdr:col>
      <xdr:colOff>47626</xdr:colOff>
      <xdr:row>43</xdr:row>
      <xdr:rowOff>19050</xdr:rowOff>
    </xdr:from>
    <xdr:to>
      <xdr:col>6</xdr:col>
      <xdr:colOff>514350</xdr:colOff>
      <xdr:row>50</xdr:row>
      <xdr:rowOff>98821</xdr:rowOff>
    </xdr:to>
    <xdr:pic>
      <xdr:nvPicPr>
        <xdr:cNvPr id="4" name="Рисунок 3" descr="tara-new2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915151" y="19631025"/>
          <a:ext cx="1714499" cy="1146571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31</xdr:row>
      <xdr:rowOff>76200</xdr:rowOff>
    </xdr:from>
    <xdr:to>
      <xdr:col>5</xdr:col>
      <xdr:colOff>532726</xdr:colOff>
      <xdr:row>37</xdr:row>
      <xdr:rowOff>9525</xdr:rowOff>
    </xdr:to>
    <xdr:pic>
      <xdr:nvPicPr>
        <xdr:cNvPr id="5" name="Picture 10" descr="http://www.upax.ru/images/c/up_pr_125.jpg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905625" y="17802225"/>
          <a:ext cx="1132801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466725</xdr:colOff>
      <xdr:row>20</xdr:row>
      <xdr:rowOff>9525</xdr:rowOff>
    </xdr:from>
    <xdr:to>
      <xdr:col>7</xdr:col>
      <xdr:colOff>365156</xdr:colOff>
      <xdr:row>25</xdr:row>
      <xdr:rowOff>19050</xdr:rowOff>
    </xdr:to>
    <xdr:pic>
      <xdr:nvPicPr>
        <xdr:cNvPr id="6" name="Picture 8" descr="http://www.upax.ru/images/c/up_kr_125.jpg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7972425" y="16059150"/>
          <a:ext cx="1117631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28576</xdr:colOff>
      <xdr:row>19</xdr:row>
      <xdr:rowOff>123825</xdr:rowOff>
    </xdr:from>
    <xdr:to>
      <xdr:col>5</xdr:col>
      <xdr:colOff>438151</xdr:colOff>
      <xdr:row>24</xdr:row>
      <xdr:rowOff>147638</xdr:rowOff>
    </xdr:to>
    <xdr:pic>
      <xdr:nvPicPr>
        <xdr:cNvPr id="7" name="Picture 9" descr="http://www.upax.ru/images/c/up_kr_500.jpg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5838826" y="3105150"/>
          <a:ext cx="1019175" cy="7858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47625</xdr:colOff>
      <xdr:row>25</xdr:row>
      <xdr:rowOff>123825</xdr:rowOff>
    </xdr:from>
    <xdr:to>
      <xdr:col>5</xdr:col>
      <xdr:colOff>533400</xdr:colOff>
      <xdr:row>31</xdr:row>
      <xdr:rowOff>52388</xdr:rowOff>
    </xdr:to>
    <xdr:pic>
      <xdr:nvPicPr>
        <xdr:cNvPr id="8" name="Picture 11" descr="http://www.upax.ru/images/c/up_pr_350.jpg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6915150" y="16935450"/>
          <a:ext cx="1123950" cy="8429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57150</xdr:colOff>
      <xdr:row>37</xdr:row>
      <xdr:rowOff>9525</xdr:rowOff>
    </xdr:from>
    <xdr:to>
      <xdr:col>5</xdr:col>
      <xdr:colOff>542925</xdr:colOff>
      <xdr:row>42</xdr:row>
      <xdr:rowOff>53515</xdr:rowOff>
    </xdr:to>
    <xdr:pic>
      <xdr:nvPicPr>
        <xdr:cNvPr id="9" name="Picture 12" descr="http://www.upax.ru/images/c/up_pr_750.jpg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924675" y="18649950"/>
          <a:ext cx="1123950" cy="8059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</xdr:colOff>
      <xdr:row>54</xdr:row>
      <xdr:rowOff>1</xdr:rowOff>
    </xdr:from>
    <xdr:to>
      <xdr:col>6</xdr:col>
      <xdr:colOff>66675</xdr:colOff>
      <xdr:row>59</xdr:row>
      <xdr:rowOff>136731</xdr:rowOff>
    </xdr:to>
    <xdr:pic>
      <xdr:nvPicPr>
        <xdr:cNvPr id="10" name="Рисунок 9" descr="4dc2d82bc6ee02e2332b3cc57adba8bd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896100" y="29432251"/>
          <a:ext cx="1285875" cy="89873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91</xdr:row>
      <xdr:rowOff>57150</xdr:rowOff>
    </xdr:from>
    <xdr:to>
      <xdr:col>6</xdr:col>
      <xdr:colOff>0</xdr:colOff>
      <xdr:row>102</xdr:row>
      <xdr:rowOff>15875</xdr:rowOff>
    </xdr:to>
    <xdr:pic>
      <xdr:nvPicPr>
        <xdr:cNvPr id="11" name="Рисунок 10" descr="5 Фото пленки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810250" y="14249400"/>
          <a:ext cx="1219200" cy="1663700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180976</xdr:colOff>
      <xdr:row>20</xdr:row>
      <xdr:rowOff>123825</xdr:rowOff>
    </xdr:from>
    <xdr:to>
      <xdr:col>5</xdr:col>
      <xdr:colOff>590551</xdr:colOff>
      <xdr:row>25</xdr:row>
      <xdr:rowOff>147638</xdr:rowOff>
    </xdr:to>
    <xdr:pic>
      <xdr:nvPicPr>
        <xdr:cNvPr id="12" name="Picture 9" descr="http://www.upax.ru/images/c/up_kr_500.jpg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5991226" y="3257550"/>
          <a:ext cx="1019175" cy="7858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F95"/>
  <sheetViews>
    <sheetView tabSelected="1" topLeftCell="A28" workbookViewId="0">
      <selection activeCell="B42" sqref="B42"/>
    </sheetView>
  </sheetViews>
  <sheetFormatPr defaultRowHeight="15" outlineLevelRow="1" outlineLevelCol="1" x14ac:dyDescent="0.25"/>
  <cols>
    <col min="1" max="1" width="55.5703125" customWidth="1"/>
    <col min="2" max="2" width="15.5703125" customWidth="1"/>
    <col min="3" max="3" width="9.7109375" customWidth="1"/>
    <col min="4" max="4" width="11.7109375" customWidth="1"/>
    <col min="5" max="5" width="16" customWidth="1" outlineLevel="1"/>
  </cols>
  <sheetData>
    <row r="1" spans="1:6" ht="28.5" x14ac:dyDescent="0.45">
      <c r="A1" s="1" t="s">
        <v>244</v>
      </c>
      <c r="B1" t="s">
        <v>245</v>
      </c>
    </row>
    <row r="2" spans="1:6" ht="28.5" x14ac:dyDescent="0.45">
      <c r="A2" s="1"/>
      <c r="B2" t="s">
        <v>246</v>
      </c>
    </row>
    <row r="3" spans="1:6" ht="16.5" thickBot="1" x14ac:dyDescent="0.3">
      <c r="A3" s="2" t="s">
        <v>247</v>
      </c>
      <c r="B3" t="s">
        <v>248</v>
      </c>
    </row>
    <row r="4" spans="1:6" ht="44.25" customHeight="1" thickTop="1" thickBot="1" x14ac:dyDescent="0.3">
      <c r="A4" s="72" t="s">
        <v>0</v>
      </c>
      <c r="B4" s="35" t="s">
        <v>1</v>
      </c>
      <c r="C4" s="35" t="s">
        <v>213</v>
      </c>
      <c r="D4" s="36" t="s">
        <v>214</v>
      </c>
      <c r="E4" s="134" t="s">
        <v>249</v>
      </c>
    </row>
    <row r="5" spans="1:6" ht="12" customHeight="1" outlineLevel="1" x14ac:dyDescent="0.25">
      <c r="A5" s="12" t="s">
        <v>2</v>
      </c>
      <c r="B5" s="85" t="s">
        <v>215</v>
      </c>
      <c r="C5" s="48">
        <f>D5*1.05</f>
        <v>0.26250000000000001</v>
      </c>
      <c r="D5" s="13">
        <v>0.25</v>
      </c>
      <c r="E5" s="123">
        <v>0.22</v>
      </c>
    </row>
    <row r="6" spans="1:6" ht="12" customHeight="1" x14ac:dyDescent="0.25">
      <c r="A6" s="10" t="s">
        <v>3</v>
      </c>
      <c r="B6" s="86" t="s">
        <v>216</v>
      </c>
      <c r="C6" s="49">
        <f t="shared" ref="C6:C25" si="0">D6*1.05</f>
        <v>0.33600000000000002</v>
      </c>
      <c r="D6" s="14">
        <v>0.32</v>
      </c>
      <c r="E6" s="124">
        <v>0.28000000000000003</v>
      </c>
    </row>
    <row r="7" spans="1:6" ht="12" customHeight="1" x14ac:dyDescent="0.25">
      <c r="A7" s="10" t="s">
        <v>4</v>
      </c>
      <c r="B7" s="86" t="s">
        <v>217</v>
      </c>
      <c r="C7" s="49">
        <f t="shared" si="0"/>
        <v>0.40950000000000003</v>
      </c>
      <c r="D7" s="14">
        <v>0.39</v>
      </c>
      <c r="E7" s="124">
        <v>0.34</v>
      </c>
    </row>
    <row r="8" spans="1:6" ht="12" customHeight="1" x14ac:dyDescent="0.25">
      <c r="A8" s="10" t="s">
        <v>6</v>
      </c>
      <c r="B8" s="86" t="s">
        <v>217</v>
      </c>
      <c r="C8" s="49">
        <f t="shared" si="0"/>
        <v>0.48300000000000004</v>
      </c>
      <c r="D8" s="14">
        <v>0.46</v>
      </c>
      <c r="E8" s="124">
        <v>0.4</v>
      </c>
    </row>
    <row r="9" spans="1:6" ht="12" customHeight="1" thickBot="1" x14ac:dyDescent="0.3">
      <c r="A9" s="15" t="s">
        <v>7</v>
      </c>
      <c r="B9" s="87" t="s">
        <v>218</v>
      </c>
      <c r="C9" s="50">
        <f t="shared" si="0"/>
        <v>0.55650000000000011</v>
      </c>
      <c r="D9" s="16">
        <v>0.53</v>
      </c>
      <c r="E9" s="125">
        <v>0.46</v>
      </c>
    </row>
    <row r="10" spans="1:6" ht="12" customHeight="1" outlineLevel="1" thickTop="1" x14ac:dyDescent="0.25">
      <c r="A10" s="7" t="s">
        <v>9</v>
      </c>
      <c r="B10" s="88" t="s">
        <v>219</v>
      </c>
      <c r="C10" s="51">
        <f t="shared" si="0"/>
        <v>0.39900000000000002</v>
      </c>
      <c r="D10" s="17">
        <v>0.38</v>
      </c>
      <c r="E10" s="126">
        <v>0.34</v>
      </c>
    </row>
    <row r="11" spans="1:6" ht="12" customHeight="1" x14ac:dyDescent="0.25">
      <c r="A11" s="10" t="s">
        <v>10</v>
      </c>
      <c r="B11" s="86" t="s">
        <v>217</v>
      </c>
      <c r="C11" s="49">
        <f t="shared" si="0"/>
        <v>0.47250000000000003</v>
      </c>
      <c r="D11" s="14">
        <v>0.45</v>
      </c>
      <c r="E11" s="124">
        <v>0.4</v>
      </c>
    </row>
    <row r="12" spans="1:6" ht="12" customHeight="1" x14ac:dyDescent="0.25">
      <c r="A12" s="10" t="s">
        <v>207</v>
      </c>
      <c r="B12" s="86" t="s">
        <v>219</v>
      </c>
      <c r="C12" s="49">
        <f t="shared" ref="C12" si="1">D12*1.05</f>
        <v>0.46200000000000002</v>
      </c>
      <c r="D12" s="14">
        <v>0.44</v>
      </c>
      <c r="E12" s="124">
        <v>0.38</v>
      </c>
    </row>
    <row r="13" spans="1:6" ht="12" customHeight="1" x14ac:dyDescent="0.25">
      <c r="A13" s="10" t="s">
        <v>11</v>
      </c>
      <c r="B13" s="86" t="s">
        <v>218</v>
      </c>
      <c r="C13" s="49">
        <f t="shared" si="0"/>
        <v>0.58800000000000008</v>
      </c>
      <c r="D13" s="14">
        <v>0.56000000000000005</v>
      </c>
      <c r="E13" s="124">
        <v>0.5</v>
      </c>
    </row>
    <row r="14" spans="1:6" ht="12" customHeight="1" x14ac:dyDescent="0.25">
      <c r="A14" s="10" t="s">
        <v>12</v>
      </c>
      <c r="B14" s="86" t="s">
        <v>220</v>
      </c>
      <c r="C14" s="49">
        <f t="shared" si="0"/>
        <v>0.69300000000000006</v>
      </c>
      <c r="D14" s="14">
        <v>0.66</v>
      </c>
      <c r="E14" s="124">
        <v>0.59</v>
      </c>
      <c r="F14" s="40"/>
    </row>
    <row r="15" spans="1:6" ht="12" customHeight="1" thickBot="1" x14ac:dyDescent="0.3">
      <c r="A15" s="15" t="s">
        <v>14</v>
      </c>
      <c r="B15" s="87" t="s">
        <v>220</v>
      </c>
      <c r="C15" s="50">
        <f t="shared" si="0"/>
        <v>0.79800000000000004</v>
      </c>
      <c r="D15" s="16">
        <v>0.76</v>
      </c>
      <c r="E15" s="125">
        <v>0.68</v>
      </c>
      <c r="F15" s="40"/>
    </row>
    <row r="16" spans="1:6" ht="12" customHeight="1" outlineLevel="1" thickTop="1" x14ac:dyDescent="0.25">
      <c r="A16" s="7" t="s">
        <v>15</v>
      </c>
      <c r="B16" s="88" t="s">
        <v>219</v>
      </c>
      <c r="C16" s="51">
        <f t="shared" si="0"/>
        <v>0.42000000000000004</v>
      </c>
      <c r="D16" s="17">
        <v>0.4</v>
      </c>
      <c r="E16" s="126">
        <v>0.35</v>
      </c>
      <c r="F16" s="40"/>
    </row>
    <row r="17" spans="1:6" ht="12" customHeight="1" x14ac:dyDescent="0.25">
      <c r="A17" s="10" t="s">
        <v>16</v>
      </c>
      <c r="B17" s="86" t="s">
        <v>217</v>
      </c>
      <c r="C17" s="49">
        <f t="shared" si="0"/>
        <v>0.52500000000000002</v>
      </c>
      <c r="D17" s="14">
        <v>0.5</v>
      </c>
      <c r="E17" s="124">
        <v>0.44</v>
      </c>
      <c r="F17" s="40"/>
    </row>
    <row r="18" spans="1:6" ht="12" customHeight="1" x14ac:dyDescent="0.25">
      <c r="A18" s="10" t="s">
        <v>17</v>
      </c>
      <c r="B18" s="86" t="s">
        <v>218</v>
      </c>
      <c r="C18" s="49">
        <f t="shared" si="0"/>
        <v>0.65100000000000002</v>
      </c>
      <c r="D18" s="14">
        <v>0.62</v>
      </c>
      <c r="E18" s="124">
        <v>0.54</v>
      </c>
      <c r="F18" s="40"/>
    </row>
    <row r="19" spans="1:6" ht="12" customHeight="1" x14ac:dyDescent="0.25">
      <c r="A19" s="10" t="s">
        <v>18</v>
      </c>
      <c r="B19" s="86" t="s">
        <v>220</v>
      </c>
      <c r="C19" s="49">
        <f t="shared" si="0"/>
        <v>0.75600000000000001</v>
      </c>
      <c r="D19" s="14">
        <v>0.72</v>
      </c>
      <c r="E19" s="124">
        <v>0.64</v>
      </c>
      <c r="F19" s="40"/>
    </row>
    <row r="20" spans="1:6" ht="12" customHeight="1" thickBot="1" x14ac:dyDescent="0.3">
      <c r="A20" s="15" t="s">
        <v>19</v>
      </c>
      <c r="B20" s="87" t="s">
        <v>220</v>
      </c>
      <c r="C20" s="50">
        <f t="shared" si="0"/>
        <v>0.88200000000000001</v>
      </c>
      <c r="D20" s="16">
        <v>0.84</v>
      </c>
      <c r="E20" s="125">
        <v>0.73</v>
      </c>
      <c r="F20" s="40"/>
    </row>
    <row r="21" spans="1:6" ht="12" customHeight="1" outlineLevel="1" thickTop="1" x14ac:dyDescent="0.25">
      <c r="A21" s="7" t="s">
        <v>20</v>
      </c>
      <c r="B21" s="89" t="s">
        <v>218</v>
      </c>
      <c r="C21" s="51">
        <f t="shared" si="0"/>
        <v>0.53550000000000009</v>
      </c>
      <c r="D21" s="17">
        <v>0.51</v>
      </c>
      <c r="E21" s="127">
        <v>0.42</v>
      </c>
      <c r="F21" s="40"/>
    </row>
    <row r="22" spans="1:6" ht="12" customHeight="1" x14ac:dyDescent="0.25">
      <c r="A22" s="10" t="s">
        <v>21</v>
      </c>
      <c r="B22" s="86" t="s">
        <v>220</v>
      </c>
      <c r="C22" s="49">
        <f t="shared" si="0"/>
        <v>0.68250000000000011</v>
      </c>
      <c r="D22" s="14">
        <v>0.65</v>
      </c>
      <c r="E22" s="127">
        <v>0.57999999999999996</v>
      </c>
      <c r="F22" s="40"/>
    </row>
    <row r="23" spans="1:6" ht="12" customHeight="1" x14ac:dyDescent="0.25">
      <c r="A23" s="10" t="s">
        <v>22</v>
      </c>
      <c r="B23" s="86" t="s">
        <v>220</v>
      </c>
      <c r="C23" s="49">
        <f t="shared" si="0"/>
        <v>0.86099999999999999</v>
      </c>
      <c r="D23" s="14">
        <v>0.82</v>
      </c>
      <c r="E23" s="127">
        <v>0.73</v>
      </c>
      <c r="F23" s="40"/>
    </row>
    <row r="24" spans="1:6" ht="12" customHeight="1" x14ac:dyDescent="0.25">
      <c r="A24" s="10" t="s">
        <v>23</v>
      </c>
      <c r="B24" s="86" t="s">
        <v>221</v>
      </c>
      <c r="C24" s="49">
        <f t="shared" si="0"/>
        <v>0.96600000000000008</v>
      </c>
      <c r="D24" s="14">
        <v>0.92</v>
      </c>
      <c r="E24" s="127">
        <v>0.78</v>
      </c>
      <c r="F24" s="40"/>
    </row>
    <row r="25" spans="1:6" ht="12" customHeight="1" thickBot="1" x14ac:dyDescent="0.3">
      <c r="A25" s="15" t="s">
        <v>24</v>
      </c>
      <c r="B25" s="87" t="s">
        <v>221</v>
      </c>
      <c r="C25" s="50">
        <f t="shared" si="0"/>
        <v>1.1130000000000002</v>
      </c>
      <c r="D25" s="16">
        <v>1.06</v>
      </c>
      <c r="E25" s="127">
        <v>0.9</v>
      </c>
      <c r="F25" s="40"/>
    </row>
    <row r="26" spans="1:6" ht="12" customHeight="1" thickTop="1" thickBot="1" x14ac:dyDescent="0.3">
      <c r="A26" s="71" t="s">
        <v>118</v>
      </c>
      <c r="B26" s="90"/>
      <c r="C26" s="59"/>
      <c r="D26" s="60"/>
      <c r="E26" s="128"/>
      <c r="F26" s="40"/>
    </row>
    <row r="27" spans="1:6" ht="12" customHeight="1" outlineLevel="1" thickTop="1" x14ac:dyDescent="0.25">
      <c r="A27" s="7" t="s">
        <v>122</v>
      </c>
      <c r="B27" s="88" t="s">
        <v>119</v>
      </c>
      <c r="C27" s="52">
        <f t="shared" ref="C27:C45" si="2">D27*1.05</f>
        <v>81.900000000000006</v>
      </c>
      <c r="D27" s="17">
        <v>78</v>
      </c>
      <c r="E27" s="129">
        <v>67.599999999999994</v>
      </c>
      <c r="F27" s="40"/>
    </row>
    <row r="28" spans="1:6" ht="12" customHeight="1" x14ac:dyDescent="0.25">
      <c r="A28" s="10" t="s">
        <v>126</v>
      </c>
      <c r="B28" s="86" t="s">
        <v>5</v>
      </c>
      <c r="C28" s="53">
        <f t="shared" si="2"/>
        <v>201.60000000000002</v>
      </c>
      <c r="D28" s="14">
        <v>192</v>
      </c>
      <c r="E28" s="130">
        <v>169</v>
      </c>
      <c r="F28" s="40"/>
    </row>
    <row r="29" spans="1:6" ht="12" customHeight="1" x14ac:dyDescent="0.25">
      <c r="A29" s="10" t="s">
        <v>123</v>
      </c>
      <c r="B29" s="86" t="s">
        <v>120</v>
      </c>
      <c r="C29" s="53">
        <f t="shared" si="2"/>
        <v>96.600000000000009</v>
      </c>
      <c r="D29" s="14">
        <v>92</v>
      </c>
      <c r="E29" s="130">
        <v>79.8</v>
      </c>
      <c r="F29" s="40"/>
    </row>
    <row r="30" spans="1:6" ht="12" customHeight="1" x14ac:dyDescent="0.25">
      <c r="A30" s="10" t="s">
        <v>127</v>
      </c>
      <c r="B30" s="86" t="s">
        <v>5</v>
      </c>
      <c r="C30" s="53">
        <f t="shared" si="2"/>
        <v>238.35000000000002</v>
      </c>
      <c r="D30" s="14">
        <v>227</v>
      </c>
      <c r="E30" s="130">
        <v>199.5</v>
      </c>
      <c r="F30" s="40"/>
    </row>
    <row r="31" spans="1:6" ht="12" customHeight="1" outlineLevel="1" x14ac:dyDescent="0.25">
      <c r="A31" s="10" t="s">
        <v>124</v>
      </c>
      <c r="B31" s="86" t="s">
        <v>121</v>
      </c>
      <c r="C31" s="53">
        <f t="shared" si="2"/>
        <v>109.2</v>
      </c>
      <c r="D31" s="14">
        <v>104</v>
      </c>
      <c r="E31" s="130">
        <v>84.6</v>
      </c>
      <c r="F31" s="40"/>
    </row>
    <row r="32" spans="1:6" ht="12" customHeight="1" outlineLevel="1" x14ac:dyDescent="0.25">
      <c r="A32" s="10" t="s">
        <v>129</v>
      </c>
      <c r="B32" s="86" t="s">
        <v>8</v>
      </c>
      <c r="C32" s="53">
        <f t="shared" si="2"/>
        <v>269.85000000000002</v>
      </c>
      <c r="D32" s="14">
        <v>257</v>
      </c>
      <c r="E32" s="130">
        <v>211.5</v>
      </c>
      <c r="F32" s="40"/>
    </row>
    <row r="33" spans="1:6" ht="12" customHeight="1" x14ac:dyDescent="0.25">
      <c r="A33" s="10" t="s">
        <v>125</v>
      </c>
      <c r="B33" s="86" t="s">
        <v>96</v>
      </c>
      <c r="C33" s="53">
        <f t="shared" si="2"/>
        <v>138.6</v>
      </c>
      <c r="D33" s="14">
        <v>132</v>
      </c>
      <c r="E33" s="130">
        <v>116.9</v>
      </c>
      <c r="F33" s="40"/>
    </row>
    <row r="34" spans="1:6" ht="12" customHeight="1" thickBot="1" x14ac:dyDescent="0.3">
      <c r="A34" s="15" t="s">
        <v>128</v>
      </c>
      <c r="B34" s="87" t="s">
        <v>13</v>
      </c>
      <c r="C34" s="54">
        <f t="shared" si="2"/>
        <v>343.35</v>
      </c>
      <c r="D34" s="16">
        <v>327</v>
      </c>
      <c r="E34" s="131">
        <v>290.5</v>
      </c>
      <c r="F34" s="40"/>
    </row>
    <row r="35" spans="1:6" ht="12" customHeight="1" thickTop="1" thickBot="1" x14ac:dyDescent="0.3">
      <c r="A35" s="138" t="s">
        <v>25</v>
      </c>
      <c r="B35" s="139"/>
      <c r="C35" s="139"/>
      <c r="D35" s="140"/>
      <c r="E35" s="122"/>
      <c r="F35" s="40"/>
    </row>
    <row r="36" spans="1:6" ht="12" customHeight="1" thickTop="1" x14ac:dyDescent="0.25">
      <c r="A36" s="7" t="s">
        <v>250</v>
      </c>
      <c r="B36" s="88" t="s">
        <v>99</v>
      </c>
      <c r="C36" s="52">
        <f t="shared" si="2"/>
        <v>168</v>
      </c>
      <c r="D36" s="18">
        <v>160</v>
      </c>
      <c r="E36" s="129">
        <f t="shared" ref="E36:E45" si="3">D36/1.1</f>
        <v>145.45454545454544</v>
      </c>
      <c r="F36" s="40"/>
    </row>
    <row r="37" spans="1:6" ht="12" customHeight="1" x14ac:dyDescent="0.25">
      <c r="A37" s="65" t="s">
        <v>26</v>
      </c>
      <c r="B37" s="91" t="s">
        <v>99</v>
      </c>
      <c r="C37" s="66">
        <f t="shared" si="2"/>
        <v>168</v>
      </c>
      <c r="D37" s="67">
        <v>160</v>
      </c>
      <c r="E37" s="132">
        <f t="shared" si="3"/>
        <v>145.45454545454544</v>
      </c>
      <c r="F37" s="40"/>
    </row>
    <row r="38" spans="1:6" ht="12" customHeight="1" x14ac:dyDescent="0.25">
      <c r="A38" s="10" t="s">
        <v>146</v>
      </c>
      <c r="B38" s="86" t="s">
        <v>99</v>
      </c>
      <c r="C38" s="53">
        <f t="shared" ref="C38" si="4">D38*1.05</f>
        <v>220.5</v>
      </c>
      <c r="D38" s="61">
        <v>210</v>
      </c>
      <c r="E38" s="132">
        <f t="shared" si="3"/>
        <v>190.90909090909091</v>
      </c>
      <c r="F38" s="40"/>
    </row>
    <row r="39" spans="1:6" ht="12" customHeight="1" x14ac:dyDescent="0.25">
      <c r="A39" s="10" t="s">
        <v>144</v>
      </c>
      <c r="B39" s="86" t="s">
        <v>99</v>
      </c>
      <c r="C39" s="53">
        <f t="shared" si="2"/>
        <v>195.3</v>
      </c>
      <c r="D39" s="61">
        <v>186</v>
      </c>
      <c r="E39" s="132">
        <f t="shared" si="3"/>
        <v>169.09090909090907</v>
      </c>
    </row>
    <row r="40" spans="1:6" ht="12" customHeight="1" x14ac:dyDescent="0.25">
      <c r="A40" s="10" t="s">
        <v>145</v>
      </c>
      <c r="B40" s="86" t="s">
        <v>99</v>
      </c>
      <c r="C40" s="53">
        <f t="shared" si="2"/>
        <v>229.95000000000002</v>
      </c>
      <c r="D40" s="61">
        <v>219</v>
      </c>
      <c r="E40" s="132">
        <f t="shared" si="3"/>
        <v>199.09090909090907</v>
      </c>
    </row>
    <row r="41" spans="1:6" ht="12" customHeight="1" x14ac:dyDescent="0.25">
      <c r="A41" s="38" t="s">
        <v>27</v>
      </c>
      <c r="B41" s="92" t="s">
        <v>28</v>
      </c>
      <c r="C41" s="53">
        <f t="shared" si="2"/>
        <v>110.25</v>
      </c>
      <c r="D41" s="39">
        <v>105</v>
      </c>
      <c r="E41" s="132">
        <v>100</v>
      </c>
    </row>
    <row r="42" spans="1:6" ht="12" customHeight="1" x14ac:dyDescent="0.25">
      <c r="A42" s="38" t="s">
        <v>208</v>
      </c>
      <c r="B42" s="92" t="s">
        <v>28</v>
      </c>
      <c r="C42" s="53">
        <f t="shared" ref="C42" si="5">D42*1.05</f>
        <v>110.25</v>
      </c>
      <c r="D42" s="39">
        <v>105</v>
      </c>
      <c r="E42" s="132">
        <v>100</v>
      </c>
    </row>
    <row r="43" spans="1:6" ht="12" customHeight="1" x14ac:dyDescent="0.25">
      <c r="A43" s="38" t="s">
        <v>209</v>
      </c>
      <c r="B43" s="92" t="s">
        <v>28</v>
      </c>
      <c r="C43" s="53">
        <f t="shared" ref="C43" si="6">D43*1.05</f>
        <v>168</v>
      </c>
      <c r="D43" s="39">
        <v>160</v>
      </c>
      <c r="E43" s="132">
        <f t="shared" si="3"/>
        <v>145.45454545454544</v>
      </c>
    </row>
    <row r="44" spans="1:6" ht="12" customHeight="1" x14ac:dyDescent="0.25">
      <c r="A44" s="38" t="s">
        <v>98</v>
      </c>
      <c r="B44" s="92" t="s">
        <v>99</v>
      </c>
      <c r="C44" s="53">
        <f t="shared" si="2"/>
        <v>114.45</v>
      </c>
      <c r="D44" s="39">
        <v>109</v>
      </c>
      <c r="E44" s="132">
        <f t="shared" si="3"/>
        <v>99.090909090909079</v>
      </c>
    </row>
    <row r="45" spans="1:6" ht="12" customHeight="1" thickBot="1" x14ac:dyDescent="0.3">
      <c r="A45" s="15" t="s">
        <v>100</v>
      </c>
      <c r="B45" s="87" t="s">
        <v>99</v>
      </c>
      <c r="C45" s="54">
        <f t="shared" si="2"/>
        <v>170.1</v>
      </c>
      <c r="D45" s="62">
        <v>162</v>
      </c>
      <c r="E45" s="133">
        <f t="shared" si="3"/>
        <v>147.27272727272725</v>
      </c>
    </row>
    <row r="46" spans="1:6" ht="33.75" customHeight="1" thickTop="1" thickBot="1" x14ac:dyDescent="0.3">
      <c r="A46" s="135" t="s">
        <v>147</v>
      </c>
      <c r="B46" s="136"/>
      <c r="C46" s="136"/>
      <c r="D46" s="137"/>
      <c r="E46" s="148" t="s">
        <v>249</v>
      </c>
    </row>
    <row r="47" spans="1:6" ht="16.5" customHeight="1" thickBot="1" x14ac:dyDescent="0.3">
      <c r="A47" s="141" t="s">
        <v>29</v>
      </c>
      <c r="B47" s="142"/>
      <c r="C47" s="143"/>
      <c r="D47" s="144"/>
      <c r="E47" s="149"/>
    </row>
    <row r="48" spans="1:6" ht="12" customHeight="1" outlineLevel="1" x14ac:dyDescent="0.25">
      <c r="A48" s="12" t="s">
        <v>30</v>
      </c>
      <c r="B48" s="85" t="s">
        <v>31</v>
      </c>
      <c r="C48" s="48">
        <f t="shared" ref="C48:C83" si="7">D48*1.05</f>
        <v>0.33600000000000002</v>
      </c>
      <c r="D48" s="19">
        <v>0.32</v>
      </c>
      <c r="E48" s="123">
        <v>0.3</v>
      </c>
    </row>
    <row r="49" spans="1:5" ht="12" customHeight="1" outlineLevel="1" x14ac:dyDescent="0.25">
      <c r="A49" s="10" t="s">
        <v>32</v>
      </c>
      <c r="B49" s="86" t="s">
        <v>31</v>
      </c>
      <c r="C49" s="49">
        <f t="shared" si="7"/>
        <v>0.378</v>
      </c>
      <c r="D49" s="11">
        <v>0.36</v>
      </c>
      <c r="E49" s="124">
        <f>D49/1.05</f>
        <v>0.3428571428571428</v>
      </c>
    </row>
    <row r="50" spans="1:5" ht="12" customHeight="1" x14ac:dyDescent="0.25">
      <c r="A50" s="10" t="s">
        <v>33</v>
      </c>
      <c r="B50" s="86" t="s">
        <v>31</v>
      </c>
      <c r="C50" s="49">
        <f t="shared" si="7"/>
        <v>0.48300000000000004</v>
      </c>
      <c r="D50" s="11">
        <v>0.46</v>
      </c>
      <c r="E50" s="124">
        <f t="shared" ref="E50:E83" si="8">D50/1.05</f>
        <v>0.43809523809523809</v>
      </c>
    </row>
    <row r="51" spans="1:5" ht="12" customHeight="1" x14ac:dyDescent="0.25">
      <c r="A51" s="10" t="s">
        <v>34</v>
      </c>
      <c r="B51" s="86" t="s">
        <v>31</v>
      </c>
      <c r="C51" s="49">
        <f t="shared" si="7"/>
        <v>0.49349999999999999</v>
      </c>
      <c r="D51" s="11">
        <v>0.47</v>
      </c>
      <c r="E51" s="124">
        <f t="shared" si="8"/>
        <v>0.44761904761904758</v>
      </c>
    </row>
    <row r="52" spans="1:5" ht="12" customHeight="1" x14ac:dyDescent="0.25">
      <c r="A52" s="10" t="s">
        <v>35</v>
      </c>
      <c r="B52" s="86" t="s">
        <v>31</v>
      </c>
      <c r="C52" s="49">
        <f t="shared" si="7"/>
        <v>0.64049999999999996</v>
      </c>
      <c r="D52" s="11">
        <v>0.61</v>
      </c>
      <c r="E52" s="124">
        <v>0.56000000000000005</v>
      </c>
    </row>
    <row r="53" spans="1:5" ht="12" customHeight="1" x14ac:dyDescent="0.25">
      <c r="A53" s="10" t="s">
        <v>36</v>
      </c>
      <c r="B53" s="86" t="s">
        <v>31</v>
      </c>
      <c r="C53" s="49">
        <f t="shared" si="7"/>
        <v>0.65100000000000002</v>
      </c>
      <c r="D53" s="11">
        <v>0.62</v>
      </c>
      <c r="E53" s="124">
        <v>0.56000000000000005</v>
      </c>
    </row>
    <row r="54" spans="1:5" ht="12" customHeight="1" x14ac:dyDescent="0.25">
      <c r="A54" s="38" t="s">
        <v>37</v>
      </c>
      <c r="B54" s="92" t="s">
        <v>38</v>
      </c>
      <c r="C54" s="56">
        <f t="shared" si="7"/>
        <v>0.74549999999999994</v>
      </c>
      <c r="D54" s="41">
        <v>0.71</v>
      </c>
      <c r="E54" s="124">
        <f t="shared" si="8"/>
        <v>0.67619047619047612</v>
      </c>
    </row>
    <row r="55" spans="1:5" ht="12" customHeight="1" x14ac:dyDescent="0.25">
      <c r="A55" s="38" t="s">
        <v>39</v>
      </c>
      <c r="B55" s="92" t="s">
        <v>38</v>
      </c>
      <c r="C55" s="56">
        <f t="shared" si="7"/>
        <v>0.76649999999999996</v>
      </c>
      <c r="D55" s="41">
        <v>0.73</v>
      </c>
      <c r="E55" s="124">
        <f t="shared" si="8"/>
        <v>0.69523809523809521</v>
      </c>
    </row>
    <row r="56" spans="1:5" ht="12" customHeight="1" x14ac:dyDescent="0.25">
      <c r="A56" s="38" t="s">
        <v>40</v>
      </c>
      <c r="B56" s="92" t="s">
        <v>38</v>
      </c>
      <c r="C56" s="56">
        <f t="shared" si="7"/>
        <v>0.99749999999999994</v>
      </c>
      <c r="D56" s="41">
        <v>0.95</v>
      </c>
      <c r="E56" s="124">
        <f t="shared" si="8"/>
        <v>0.90476190476190466</v>
      </c>
    </row>
    <row r="57" spans="1:5" ht="12" customHeight="1" x14ac:dyDescent="0.25">
      <c r="A57" s="38" t="s">
        <v>41</v>
      </c>
      <c r="B57" s="92" t="s">
        <v>42</v>
      </c>
      <c r="C57" s="56">
        <f t="shared" si="7"/>
        <v>1.302</v>
      </c>
      <c r="D57" s="41">
        <v>1.24</v>
      </c>
      <c r="E57" s="124">
        <f t="shared" si="8"/>
        <v>1.180952380952381</v>
      </c>
    </row>
    <row r="58" spans="1:5" ht="12" customHeight="1" x14ac:dyDescent="0.25">
      <c r="A58" s="38" t="s">
        <v>43</v>
      </c>
      <c r="B58" s="92" t="s">
        <v>44</v>
      </c>
      <c r="C58" s="56">
        <f t="shared" si="7"/>
        <v>1.554</v>
      </c>
      <c r="D58" s="41">
        <v>1.48</v>
      </c>
      <c r="E58" s="124">
        <f t="shared" si="8"/>
        <v>1.4095238095238094</v>
      </c>
    </row>
    <row r="59" spans="1:5" ht="12" customHeight="1" x14ac:dyDescent="0.25">
      <c r="A59" s="38" t="s">
        <v>45</v>
      </c>
      <c r="B59" s="92" t="s">
        <v>46</v>
      </c>
      <c r="C59" s="56">
        <f t="shared" si="7"/>
        <v>5.7959999999999994</v>
      </c>
      <c r="D59" s="41">
        <v>5.52</v>
      </c>
      <c r="E59" s="124">
        <f t="shared" si="8"/>
        <v>5.2571428571428562</v>
      </c>
    </row>
    <row r="60" spans="1:5" ht="12" customHeight="1" thickBot="1" x14ac:dyDescent="0.3">
      <c r="A60" s="42" t="s">
        <v>47</v>
      </c>
      <c r="B60" s="93" t="s">
        <v>46</v>
      </c>
      <c r="C60" s="57">
        <f t="shared" ref="C60:C61" si="9">D60*1.05</f>
        <v>5.0295000000000005</v>
      </c>
      <c r="D60" s="43">
        <v>4.79</v>
      </c>
      <c r="E60" s="124">
        <f t="shared" si="8"/>
        <v>4.5619047619047617</v>
      </c>
    </row>
    <row r="61" spans="1:5" ht="12" customHeight="1" thickTop="1" x14ac:dyDescent="0.25">
      <c r="A61" s="38" t="s">
        <v>241</v>
      </c>
      <c r="B61" s="92" t="s">
        <v>243</v>
      </c>
      <c r="C61" s="56">
        <f t="shared" si="9"/>
        <v>7.0665000000000004</v>
      </c>
      <c r="D61" s="41">
        <v>6.73</v>
      </c>
      <c r="E61" s="124">
        <f t="shared" si="8"/>
        <v>6.4095238095238098</v>
      </c>
    </row>
    <row r="62" spans="1:5" ht="12" customHeight="1" thickBot="1" x14ac:dyDescent="0.3">
      <c r="A62" s="42" t="s">
        <v>242</v>
      </c>
      <c r="B62" s="93" t="s">
        <v>243</v>
      </c>
      <c r="C62" s="57">
        <f t="shared" ref="C62" si="10">D62*1.05</f>
        <v>6.1425000000000001</v>
      </c>
      <c r="D62" s="43">
        <v>5.85</v>
      </c>
      <c r="E62" s="124">
        <f t="shared" si="8"/>
        <v>5.5714285714285712</v>
      </c>
    </row>
    <row r="63" spans="1:5" ht="14.25" customHeight="1" thickTop="1" thickBot="1" x14ac:dyDescent="0.3">
      <c r="A63" s="145" t="s">
        <v>48</v>
      </c>
      <c r="B63" s="146"/>
      <c r="C63" s="146"/>
      <c r="D63" s="147"/>
      <c r="E63" s="124"/>
    </row>
    <row r="64" spans="1:5" ht="12" customHeight="1" thickTop="1" thickBot="1" x14ac:dyDescent="0.3">
      <c r="A64" s="44" t="s">
        <v>49</v>
      </c>
      <c r="B64" s="94" t="s">
        <v>31</v>
      </c>
      <c r="C64" s="58">
        <f>D64*1.05</f>
        <v>0.504</v>
      </c>
      <c r="D64" s="45">
        <v>0.48</v>
      </c>
      <c r="E64" s="124">
        <v>0.45</v>
      </c>
    </row>
    <row r="65" spans="1:5" ht="12" customHeight="1" thickTop="1" x14ac:dyDescent="0.25">
      <c r="A65" s="44" t="s">
        <v>210</v>
      </c>
      <c r="B65" s="94" t="s">
        <v>31</v>
      </c>
      <c r="C65" s="58">
        <f>D65*1.05</f>
        <v>0.66150000000000009</v>
      </c>
      <c r="D65" s="45">
        <v>0.63</v>
      </c>
      <c r="E65" s="124">
        <f t="shared" si="8"/>
        <v>0.6</v>
      </c>
    </row>
    <row r="66" spans="1:5" ht="12" customHeight="1" x14ac:dyDescent="0.25">
      <c r="A66" s="38" t="s">
        <v>50</v>
      </c>
      <c r="B66" s="92" t="s">
        <v>51</v>
      </c>
      <c r="C66" s="56">
        <f t="shared" si="7"/>
        <v>0.70350000000000013</v>
      </c>
      <c r="D66" s="41">
        <v>0.67</v>
      </c>
      <c r="E66" s="124">
        <f t="shared" si="8"/>
        <v>0.63809523809523816</v>
      </c>
    </row>
    <row r="67" spans="1:5" ht="12" customHeight="1" x14ac:dyDescent="0.25">
      <c r="A67" s="38" t="s">
        <v>231</v>
      </c>
      <c r="B67" s="92" t="s">
        <v>38</v>
      </c>
      <c r="C67" s="56">
        <f t="shared" si="7"/>
        <v>1.05</v>
      </c>
      <c r="D67" s="41">
        <v>1</v>
      </c>
      <c r="E67" s="124">
        <f t="shared" si="8"/>
        <v>0.95238095238095233</v>
      </c>
    </row>
    <row r="68" spans="1:5" ht="12" customHeight="1" x14ac:dyDescent="0.25">
      <c r="A68" s="38" t="s">
        <v>223</v>
      </c>
      <c r="B68" s="92" t="s">
        <v>44</v>
      </c>
      <c r="C68" s="56">
        <f t="shared" si="7"/>
        <v>1.3965000000000001</v>
      </c>
      <c r="D68" s="41">
        <v>1.33</v>
      </c>
      <c r="E68" s="124">
        <f t="shared" si="8"/>
        <v>1.2666666666666666</v>
      </c>
    </row>
    <row r="69" spans="1:5" ht="12" customHeight="1" x14ac:dyDescent="0.25">
      <c r="A69" s="38" t="s">
        <v>222</v>
      </c>
      <c r="B69" s="92" t="s">
        <v>44</v>
      </c>
      <c r="C69" s="56">
        <f t="shared" si="7"/>
        <v>1.3545</v>
      </c>
      <c r="D69" s="41">
        <v>1.29</v>
      </c>
      <c r="E69" s="124">
        <f t="shared" si="8"/>
        <v>1.2285714285714286</v>
      </c>
    </row>
    <row r="70" spans="1:5" ht="12" customHeight="1" x14ac:dyDescent="0.25">
      <c r="A70" s="38" t="s">
        <v>57</v>
      </c>
      <c r="B70" s="92" t="s">
        <v>44</v>
      </c>
      <c r="C70" s="56">
        <f t="shared" si="7"/>
        <v>1.5015000000000001</v>
      </c>
      <c r="D70" s="41">
        <v>1.43</v>
      </c>
      <c r="E70" s="124">
        <f t="shared" si="8"/>
        <v>1.3619047619047617</v>
      </c>
    </row>
    <row r="71" spans="1:5" ht="12" customHeight="1" x14ac:dyDescent="0.25">
      <c r="A71" s="38" t="s">
        <v>58</v>
      </c>
      <c r="B71" s="92" t="s">
        <v>44</v>
      </c>
      <c r="C71" s="56">
        <f t="shared" si="7"/>
        <v>1.4280000000000002</v>
      </c>
      <c r="D71" s="41">
        <v>1.36</v>
      </c>
      <c r="E71" s="124">
        <f t="shared" si="8"/>
        <v>1.2952380952380953</v>
      </c>
    </row>
    <row r="72" spans="1:5" ht="12" customHeight="1" x14ac:dyDescent="0.25">
      <c r="A72" s="38" t="s">
        <v>52</v>
      </c>
      <c r="B72" s="92" t="s">
        <v>38</v>
      </c>
      <c r="C72" s="56">
        <f t="shared" si="7"/>
        <v>0.90300000000000002</v>
      </c>
      <c r="D72" s="41">
        <v>0.86</v>
      </c>
      <c r="E72" s="124">
        <f t="shared" si="8"/>
        <v>0.81904761904761902</v>
      </c>
    </row>
    <row r="73" spans="1:5" ht="12" customHeight="1" x14ac:dyDescent="0.25">
      <c r="A73" s="38" t="s">
        <v>53</v>
      </c>
      <c r="B73" s="92" t="s">
        <v>38</v>
      </c>
      <c r="C73" s="56">
        <f t="shared" si="7"/>
        <v>0.79800000000000004</v>
      </c>
      <c r="D73" s="41">
        <v>0.76</v>
      </c>
      <c r="E73" s="124">
        <f t="shared" si="8"/>
        <v>0.72380952380952379</v>
      </c>
    </row>
    <row r="74" spans="1:5" ht="12" customHeight="1" x14ac:dyDescent="0.25">
      <c r="A74" s="38" t="s">
        <v>54</v>
      </c>
      <c r="B74" s="92" t="s">
        <v>44</v>
      </c>
      <c r="C74" s="56">
        <f t="shared" si="7"/>
        <v>1.7955000000000001</v>
      </c>
      <c r="D74" s="41">
        <v>1.71</v>
      </c>
      <c r="E74" s="124">
        <f t="shared" si="8"/>
        <v>1.6285714285714286</v>
      </c>
    </row>
    <row r="75" spans="1:5" ht="12" customHeight="1" x14ac:dyDescent="0.25">
      <c r="A75" s="38" t="s">
        <v>55</v>
      </c>
      <c r="B75" s="92" t="s">
        <v>44</v>
      </c>
      <c r="C75" s="56">
        <f t="shared" si="7"/>
        <v>1.7535000000000001</v>
      </c>
      <c r="D75" s="41">
        <v>1.67</v>
      </c>
      <c r="E75" s="124">
        <f t="shared" si="8"/>
        <v>1.5904761904761904</v>
      </c>
    </row>
    <row r="76" spans="1:5" ht="12" customHeight="1" outlineLevel="1" x14ac:dyDescent="0.25">
      <c r="A76" s="38" t="s">
        <v>211</v>
      </c>
      <c r="B76" s="92" t="s">
        <v>56</v>
      </c>
      <c r="C76" s="56">
        <f t="shared" si="7"/>
        <v>2.1524999999999999</v>
      </c>
      <c r="D76" s="41">
        <v>2.0499999999999998</v>
      </c>
      <c r="E76" s="124">
        <f t="shared" si="8"/>
        <v>1.9523809523809521</v>
      </c>
    </row>
    <row r="77" spans="1:5" ht="12" customHeight="1" outlineLevel="1" x14ac:dyDescent="0.25">
      <c r="A77" s="38" t="s">
        <v>212</v>
      </c>
      <c r="B77" s="92" t="s">
        <v>56</v>
      </c>
      <c r="C77" s="56">
        <f t="shared" si="7"/>
        <v>1.9949999999999999</v>
      </c>
      <c r="D77" s="41">
        <v>1.9</v>
      </c>
      <c r="E77" s="124">
        <f t="shared" si="8"/>
        <v>1.8095238095238093</v>
      </c>
    </row>
    <row r="78" spans="1:5" ht="12" customHeight="1" outlineLevel="1" x14ac:dyDescent="0.25">
      <c r="A78" s="38" t="s">
        <v>226</v>
      </c>
      <c r="B78" s="92" t="s">
        <v>56</v>
      </c>
      <c r="C78" s="56">
        <f t="shared" si="7"/>
        <v>2.4045000000000001</v>
      </c>
      <c r="D78" s="41">
        <v>2.29</v>
      </c>
      <c r="E78" s="124">
        <f t="shared" si="8"/>
        <v>2.1809523809523808</v>
      </c>
    </row>
    <row r="79" spans="1:5" ht="12" customHeight="1" outlineLevel="1" thickBot="1" x14ac:dyDescent="0.3">
      <c r="A79" s="42" t="s">
        <v>227</v>
      </c>
      <c r="B79" s="92" t="s">
        <v>56</v>
      </c>
      <c r="C79" s="56">
        <f t="shared" si="7"/>
        <v>2.2470000000000003</v>
      </c>
      <c r="D79" s="41">
        <v>2.14</v>
      </c>
      <c r="E79" s="124">
        <f t="shared" si="8"/>
        <v>2.038095238095238</v>
      </c>
    </row>
    <row r="80" spans="1:5" ht="12" customHeight="1" thickTop="1" x14ac:dyDescent="0.25">
      <c r="A80" s="38" t="s">
        <v>224</v>
      </c>
      <c r="B80" s="92" t="s">
        <v>56</v>
      </c>
      <c r="C80" s="56">
        <f t="shared" si="7"/>
        <v>2.6040000000000001</v>
      </c>
      <c r="D80" s="41">
        <v>2.48</v>
      </c>
      <c r="E80" s="124">
        <f t="shared" si="8"/>
        <v>2.361904761904762</v>
      </c>
    </row>
    <row r="81" spans="1:5" ht="12" customHeight="1" thickBot="1" x14ac:dyDescent="0.3">
      <c r="A81" s="42" t="s">
        <v>225</v>
      </c>
      <c r="B81" s="93" t="s">
        <v>56</v>
      </c>
      <c r="C81" s="57">
        <f t="shared" si="7"/>
        <v>2.4465000000000003</v>
      </c>
      <c r="D81" s="43">
        <v>2.33</v>
      </c>
      <c r="E81" s="124">
        <f t="shared" si="8"/>
        <v>2.2190476190476192</v>
      </c>
    </row>
    <row r="82" spans="1:5" ht="12" customHeight="1" thickTop="1" thickBot="1" x14ac:dyDescent="0.3">
      <c r="A82" s="117" t="s">
        <v>240</v>
      </c>
      <c r="B82" s="118" t="s">
        <v>143</v>
      </c>
      <c r="C82" s="119">
        <v>4.9000000000000004</v>
      </c>
      <c r="D82" s="120">
        <v>4.6500000000000004</v>
      </c>
      <c r="E82" s="124">
        <f t="shared" si="8"/>
        <v>4.4285714285714288</v>
      </c>
    </row>
    <row r="83" spans="1:5" ht="12" customHeight="1" thickTop="1" thickBot="1" x14ac:dyDescent="0.3">
      <c r="A83" s="117" t="s">
        <v>239</v>
      </c>
      <c r="B83" s="118" t="s">
        <v>143</v>
      </c>
      <c r="C83" s="119">
        <f t="shared" si="7"/>
        <v>4.7985000000000007</v>
      </c>
      <c r="D83" s="120">
        <v>4.57</v>
      </c>
      <c r="E83" s="124">
        <f t="shared" si="8"/>
        <v>4.3523809523809529</v>
      </c>
    </row>
    <row r="84" spans="1:5" ht="14.25" customHeight="1" thickTop="1" thickBot="1" x14ac:dyDescent="0.3">
      <c r="A84" s="70" t="s">
        <v>148</v>
      </c>
      <c r="B84" s="37"/>
      <c r="C84" s="63"/>
      <c r="D84" s="64"/>
      <c r="E84" s="121"/>
    </row>
    <row r="85" spans="1:5" ht="12" customHeight="1" thickTop="1" x14ac:dyDescent="0.25">
      <c r="A85" s="68" t="s">
        <v>149</v>
      </c>
      <c r="B85" s="92" t="s">
        <v>44</v>
      </c>
      <c r="C85" s="56">
        <f t="shared" ref="C85:C86" si="11">D85*1.05</f>
        <v>1.7010000000000003</v>
      </c>
      <c r="D85" s="41">
        <v>1.62</v>
      </c>
      <c r="E85" s="124">
        <v>1.4</v>
      </c>
    </row>
    <row r="86" spans="1:5" ht="12" customHeight="1" thickBot="1" x14ac:dyDescent="0.3">
      <c r="A86" s="69" t="s">
        <v>150</v>
      </c>
      <c r="B86" s="92" t="s">
        <v>151</v>
      </c>
      <c r="C86" s="56">
        <f t="shared" si="11"/>
        <v>2.6985000000000001</v>
      </c>
      <c r="D86" s="41">
        <v>2.57</v>
      </c>
      <c r="E86" s="124">
        <v>2.2200000000000002</v>
      </c>
    </row>
    <row r="87" spans="1:5" ht="14.25" customHeight="1" thickTop="1" thickBot="1" x14ac:dyDescent="0.3">
      <c r="A87" s="70" t="s">
        <v>236</v>
      </c>
      <c r="B87" s="37"/>
      <c r="C87" s="63"/>
      <c r="D87" s="64"/>
      <c r="E87" s="121"/>
    </row>
    <row r="88" spans="1:5" ht="12" customHeight="1" x14ac:dyDescent="0.25">
      <c r="A88" s="114" t="s">
        <v>232</v>
      </c>
      <c r="B88" s="92" t="s">
        <v>237</v>
      </c>
      <c r="C88" s="56">
        <f t="shared" ref="C88" si="12">D88*1.05</f>
        <v>2.7825000000000002</v>
      </c>
      <c r="D88" s="41">
        <v>2.65</v>
      </c>
      <c r="E88" s="124">
        <v>2.2999999999999998</v>
      </c>
    </row>
    <row r="89" spans="1:5" ht="12" customHeight="1" x14ac:dyDescent="0.25">
      <c r="A89" s="115" t="s">
        <v>233</v>
      </c>
      <c r="B89" s="92" t="s">
        <v>238</v>
      </c>
      <c r="C89" s="56">
        <f t="shared" ref="C89:C91" si="13">D89*1.05</f>
        <v>4.83</v>
      </c>
      <c r="D89" s="41">
        <v>4.5999999999999996</v>
      </c>
      <c r="E89" s="124">
        <v>3.97</v>
      </c>
    </row>
    <row r="90" spans="1:5" ht="12" customHeight="1" x14ac:dyDescent="0.25">
      <c r="A90" s="115" t="s">
        <v>234</v>
      </c>
      <c r="B90" s="92" t="s">
        <v>238</v>
      </c>
      <c r="C90" s="56">
        <f t="shared" si="13"/>
        <v>6.5100000000000007</v>
      </c>
      <c r="D90" s="41">
        <v>6.2</v>
      </c>
      <c r="E90" s="124">
        <v>5.36</v>
      </c>
    </row>
    <row r="91" spans="1:5" ht="12" customHeight="1" thickBot="1" x14ac:dyDescent="0.3">
      <c r="A91" s="116" t="s">
        <v>235</v>
      </c>
      <c r="B91" s="92" t="s">
        <v>238</v>
      </c>
      <c r="C91" s="56">
        <f t="shared" si="13"/>
        <v>7.3500000000000005</v>
      </c>
      <c r="D91" s="41">
        <v>7</v>
      </c>
      <c r="E91" s="124">
        <v>6.04</v>
      </c>
    </row>
    <row r="92" spans="1:5" ht="14.25" customHeight="1" thickBot="1" x14ac:dyDescent="0.3">
      <c r="A92" s="70" t="s">
        <v>228</v>
      </c>
      <c r="B92" s="37"/>
      <c r="C92" s="63"/>
      <c r="D92" s="64"/>
      <c r="E92" s="121"/>
    </row>
    <row r="93" spans="1:5" ht="12" customHeight="1" thickTop="1" x14ac:dyDescent="0.25">
      <c r="A93" s="68" t="s">
        <v>229</v>
      </c>
      <c r="B93" s="92">
        <v>250</v>
      </c>
      <c r="C93" s="56">
        <f t="shared" ref="C93:C94" si="14">D93*1.05</f>
        <v>8.2424999999999997</v>
      </c>
      <c r="D93" s="41">
        <v>7.85</v>
      </c>
      <c r="E93" s="124">
        <v>6.78</v>
      </c>
    </row>
    <row r="94" spans="1:5" ht="12" customHeight="1" thickBot="1" x14ac:dyDescent="0.3">
      <c r="A94" s="69" t="s">
        <v>230</v>
      </c>
      <c r="B94" s="92">
        <v>250</v>
      </c>
      <c r="C94" s="56">
        <f t="shared" si="14"/>
        <v>12.862500000000001</v>
      </c>
      <c r="D94" s="41">
        <v>12.25</v>
      </c>
      <c r="E94" s="124">
        <v>10.58</v>
      </c>
    </row>
    <row r="95" spans="1:5" ht="15.75" thickTop="1" x14ac:dyDescent="0.25"/>
  </sheetData>
  <mergeCells count="5">
    <mergeCell ref="A46:D46"/>
    <mergeCell ref="A35:D35"/>
    <mergeCell ref="A47:D47"/>
    <mergeCell ref="A63:D63"/>
    <mergeCell ref="E46:E47"/>
  </mergeCells>
  <printOptions horizontalCentered="1"/>
  <pageMargins left="0.25" right="0.25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H102"/>
  <sheetViews>
    <sheetView workbookViewId="0">
      <selection activeCell="L36" sqref="L36"/>
    </sheetView>
  </sheetViews>
  <sheetFormatPr defaultRowHeight="15" x14ac:dyDescent="0.25"/>
  <cols>
    <col min="1" max="1" width="53.140625" customWidth="1"/>
    <col min="2" max="2" width="12" customWidth="1"/>
    <col min="4" max="4" width="12.85546875" customWidth="1"/>
  </cols>
  <sheetData>
    <row r="1" spans="1:5" ht="13.5" customHeight="1" thickTop="1" thickBot="1" x14ac:dyDescent="0.3">
      <c r="A1" s="138" t="s">
        <v>59</v>
      </c>
      <c r="B1" s="139"/>
      <c r="C1" s="139"/>
      <c r="D1" s="140"/>
      <c r="E1" s="113"/>
    </row>
    <row r="2" spans="1:5" ht="12" customHeight="1" thickTop="1" x14ac:dyDescent="0.25">
      <c r="A2" s="7" t="s">
        <v>60</v>
      </c>
      <c r="B2" s="95" t="s">
        <v>142</v>
      </c>
      <c r="C2" s="8">
        <f>D2*1.05</f>
        <v>119.7</v>
      </c>
      <c r="D2" s="9">
        <v>114</v>
      </c>
      <c r="E2" s="113"/>
    </row>
    <row r="3" spans="1:5" ht="12" customHeight="1" x14ac:dyDescent="0.25">
      <c r="A3" s="10" t="s">
        <v>62</v>
      </c>
      <c r="B3" s="96" t="s">
        <v>63</v>
      </c>
      <c r="C3" s="3">
        <f t="shared" ref="C3:C5" si="0">D3*1.05</f>
        <v>174.3</v>
      </c>
      <c r="D3" s="11">
        <v>166</v>
      </c>
      <c r="E3" s="113"/>
    </row>
    <row r="4" spans="1:5" ht="12" customHeight="1" x14ac:dyDescent="0.25">
      <c r="A4" s="10" t="s">
        <v>64</v>
      </c>
      <c r="B4" s="96" t="s">
        <v>61</v>
      </c>
      <c r="C4" s="3">
        <f t="shared" si="0"/>
        <v>132.30000000000001</v>
      </c>
      <c r="D4" s="11">
        <v>126</v>
      </c>
      <c r="E4" s="113"/>
    </row>
    <row r="5" spans="1:5" ht="12" customHeight="1" x14ac:dyDescent="0.25">
      <c r="A5" s="10" t="s">
        <v>65</v>
      </c>
      <c r="B5" s="96" t="s">
        <v>61</v>
      </c>
      <c r="C5" s="3">
        <f t="shared" si="0"/>
        <v>158.55000000000001</v>
      </c>
      <c r="D5" s="11">
        <v>151</v>
      </c>
      <c r="E5" s="113"/>
    </row>
    <row r="6" spans="1:5" ht="12" customHeight="1" thickBot="1" x14ac:dyDescent="0.3">
      <c r="A6" s="152" t="s">
        <v>66</v>
      </c>
      <c r="B6" s="153"/>
      <c r="C6" s="153"/>
      <c r="D6" s="154"/>
    </row>
    <row r="7" spans="1:5" ht="12" customHeight="1" thickTop="1" x14ac:dyDescent="0.25">
      <c r="A7" s="20" t="s">
        <v>130</v>
      </c>
      <c r="B7" s="97" t="s">
        <v>67</v>
      </c>
      <c r="C7" s="53">
        <f>D7*1.05</f>
        <v>23.415000000000003</v>
      </c>
      <c r="D7" s="11">
        <v>22.3</v>
      </c>
    </row>
    <row r="8" spans="1:5" ht="12" customHeight="1" x14ac:dyDescent="0.25">
      <c r="A8" s="20" t="s">
        <v>131</v>
      </c>
      <c r="B8" s="97" t="s">
        <v>67</v>
      </c>
      <c r="C8" s="53">
        <f t="shared" ref="C8:C18" si="1">D8*1.05</f>
        <v>33.285000000000004</v>
      </c>
      <c r="D8" s="11">
        <v>31.7</v>
      </c>
    </row>
    <row r="9" spans="1:5" ht="12" customHeight="1" x14ac:dyDescent="0.25">
      <c r="A9" s="20" t="s">
        <v>132</v>
      </c>
      <c r="B9" s="97" t="s">
        <v>67</v>
      </c>
      <c r="C9" s="53">
        <f t="shared" si="1"/>
        <v>38.22</v>
      </c>
      <c r="D9" s="11">
        <v>36.4</v>
      </c>
    </row>
    <row r="10" spans="1:5" ht="12" customHeight="1" x14ac:dyDescent="0.25">
      <c r="A10" s="20" t="s">
        <v>133</v>
      </c>
      <c r="B10" s="97" t="s">
        <v>67</v>
      </c>
      <c r="C10" s="53">
        <f t="shared" si="1"/>
        <v>42.524999999999999</v>
      </c>
      <c r="D10" s="11">
        <v>40.5</v>
      </c>
    </row>
    <row r="11" spans="1:5" ht="12" customHeight="1" x14ac:dyDescent="0.25">
      <c r="A11" s="20" t="s">
        <v>134</v>
      </c>
      <c r="B11" s="97" t="s">
        <v>67</v>
      </c>
      <c r="C11" s="53">
        <f t="shared" si="1"/>
        <v>48.615000000000002</v>
      </c>
      <c r="D11" s="11">
        <v>46.3</v>
      </c>
    </row>
    <row r="12" spans="1:5" ht="12" customHeight="1" x14ac:dyDescent="0.25">
      <c r="A12" s="20" t="s">
        <v>135</v>
      </c>
      <c r="B12" s="97" t="s">
        <v>68</v>
      </c>
      <c r="C12" s="53">
        <f t="shared" si="1"/>
        <v>53.235000000000007</v>
      </c>
      <c r="D12" s="11">
        <v>50.7</v>
      </c>
    </row>
    <row r="13" spans="1:5" ht="12" customHeight="1" x14ac:dyDescent="0.25">
      <c r="A13" s="20" t="s">
        <v>136</v>
      </c>
      <c r="B13" s="97" t="s">
        <v>68</v>
      </c>
      <c r="C13" s="53">
        <f t="shared" si="1"/>
        <v>76.44</v>
      </c>
      <c r="D13" s="11">
        <v>72.8</v>
      </c>
    </row>
    <row r="14" spans="1:5" ht="12" customHeight="1" x14ac:dyDescent="0.25">
      <c r="A14" s="20" t="s">
        <v>137</v>
      </c>
      <c r="B14" s="97" t="s">
        <v>68</v>
      </c>
      <c r="C14" s="53">
        <f>D14*1.05</f>
        <v>54.075000000000003</v>
      </c>
      <c r="D14" s="11">
        <v>51.5</v>
      </c>
    </row>
    <row r="15" spans="1:5" ht="12" customHeight="1" x14ac:dyDescent="0.25">
      <c r="A15" s="20" t="s">
        <v>138</v>
      </c>
      <c r="B15" s="97" t="s">
        <v>68</v>
      </c>
      <c r="C15" s="53">
        <f t="shared" si="1"/>
        <v>62.055000000000007</v>
      </c>
      <c r="D15" s="11">
        <v>59.1</v>
      </c>
    </row>
    <row r="16" spans="1:5" ht="12" customHeight="1" x14ac:dyDescent="0.25">
      <c r="A16" s="46" t="s">
        <v>139</v>
      </c>
      <c r="B16" s="98" t="s">
        <v>67</v>
      </c>
      <c r="C16" s="55">
        <f t="shared" si="1"/>
        <v>35.49</v>
      </c>
      <c r="D16" s="41">
        <v>33.799999999999997</v>
      </c>
    </row>
    <row r="17" spans="1:8" ht="12" customHeight="1" x14ac:dyDescent="0.25">
      <c r="A17" s="46" t="s">
        <v>140</v>
      </c>
      <c r="B17" s="98" t="s">
        <v>68</v>
      </c>
      <c r="C17" s="55">
        <f t="shared" si="1"/>
        <v>71.504999999999995</v>
      </c>
      <c r="D17" s="41">
        <v>68.099999999999994</v>
      </c>
    </row>
    <row r="18" spans="1:8" ht="12" customHeight="1" thickBot="1" x14ac:dyDescent="0.3">
      <c r="A18" s="46" t="s">
        <v>141</v>
      </c>
      <c r="B18" s="98" t="s">
        <v>68</v>
      </c>
      <c r="C18" s="55">
        <f t="shared" si="1"/>
        <v>51.555000000000007</v>
      </c>
      <c r="D18" s="41">
        <v>49.1</v>
      </c>
    </row>
    <row r="19" spans="1:8" ht="17.25" customHeight="1" thickTop="1" thickBot="1" x14ac:dyDescent="0.3">
      <c r="A19" s="138" t="s">
        <v>95</v>
      </c>
      <c r="B19" s="139"/>
      <c r="C19" s="139"/>
      <c r="D19" s="140"/>
    </row>
    <row r="20" spans="1:8" s="4" customFormat="1" ht="12" customHeight="1" thickTop="1" x14ac:dyDescent="0.3">
      <c r="A20" s="27" t="s">
        <v>69</v>
      </c>
      <c r="B20" s="28"/>
      <c r="C20" s="28"/>
      <c r="D20" s="29"/>
      <c r="G20"/>
      <c r="H20"/>
    </row>
    <row r="21" spans="1:8" s="4" customFormat="1" ht="12" customHeight="1" x14ac:dyDescent="0.3">
      <c r="A21" s="21" t="s">
        <v>70</v>
      </c>
      <c r="B21" s="6" t="s">
        <v>71</v>
      </c>
      <c r="C21" s="30">
        <v>2</v>
      </c>
      <c r="D21" s="22">
        <f>C21/1.05</f>
        <v>1.9047619047619047</v>
      </c>
    </row>
    <row r="22" spans="1:8" s="4" customFormat="1" ht="12" customHeight="1" x14ac:dyDescent="0.3">
      <c r="A22" s="21" t="s">
        <v>72</v>
      </c>
      <c r="B22" s="6" t="s">
        <v>71</v>
      </c>
      <c r="C22" s="30">
        <v>2.06</v>
      </c>
      <c r="D22" s="22">
        <f t="shared" ref="D22:D42" si="2">C22/1.05</f>
        <v>1.9619047619047618</v>
      </c>
    </row>
    <row r="23" spans="1:8" s="4" customFormat="1" ht="12" customHeight="1" x14ac:dyDescent="0.3">
      <c r="A23" s="21" t="s">
        <v>73</v>
      </c>
      <c r="B23" s="6" t="s">
        <v>71</v>
      </c>
      <c r="C23" s="30">
        <v>2.1</v>
      </c>
      <c r="D23" s="22">
        <f t="shared" si="2"/>
        <v>2</v>
      </c>
    </row>
    <row r="24" spans="1:8" s="4" customFormat="1" ht="12" customHeight="1" x14ac:dyDescent="0.3">
      <c r="A24" s="21" t="s">
        <v>74</v>
      </c>
      <c r="B24" s="6" t="s">
        <v>71</v>
      </c>
      <c r="C24" s="30">
        <v>2.1800000000000002</v>
      </c>
      <c r="D24" s="22">
        <f t="shared" si="2"/>
        <v>2.0761904761904764</v>
      </c>
    </row>
    <row r="25" spans="1:8" s="4" customFormat="1" ht="12" customHeight="1" x14ac:dyDescent="0.3">
      <c r="A25" s="21" t="s">
        <v>75</v>
      </c>
      <c r="B25" s="6" t="s">
        <v>71</v>
      </c>
      <c r="C25" s="30">
        <v>2.2599999999999998</v>
      </c>
      <c r="D25" s="22">
        <f t="shared" si="2"/>
        <v>2.1523809523809523</v>
      </c>
    </row>
    <row r="26" spans="1:8" s="4" customFormat="1" ht="12" customHeight="1" x14ac:dyDescent="0.3">
      <c r="A26" s="23" t="s">
        <v>76</v>
      </c>
      <c r="B26" s="6"/>
      <c r="C26" s="30"/>
      <c r="D26" s="22"/>
    </row>
    <row r="27" spans="1:8" s="4" customFormat="1" ht="12" customHeight="1" x14ac:dyDescent="0.3">
      <c r="A27" s="24" t="s">
        <v>77</v>
      </c>
      <c r="B27" s="6" t="s">
        <v>78</v>
      </c>
      <c r="C27" s="30">
        <v>1.98</v>
      </c>
      <c r="D27" s="22">
        <f t="shared" si="2"/>
        <v>1.8857142857142857</v>
      </c>
    </row>
    <row r="28" spans="1:8" s="4" customFormat="1" ht="12" customHeight="1" x14ac:dyDescent="0.3">
      <c r="A28" s="24" t="s">
        <v>79</v>
      </c>
      <c r="B28" s="6" t="s">
        <v>78</v>
      </c>
      <c r="C28" s="30">
        <v>2.02</v>
      </c>
      <c r="D28" s="22">
        <f t="shared" si="2"/>
        <v>1.9238095238095236</v>
      </c>
    </row>
    <row r="29" spans="1:8" s="4" customFormat="1" ht="12" customHeight="1" x14ac:dyDescent="0.3">
      <c r="A29" s="24" t="s">
        <v>80</v>
      </c>
      <c r="B29" s="6" t="s">
        <v>78</v>
      </c>
      <c r="C29" s="30">
        <v>2.0299999999999998</v>
      </c>
      <c r="D29" s="22">
        <f t="shared" si="2"/>
        <v>1.9333333333333331</v>
      </c>
    </row>
    <row r="30" spans="1:8" s="4" customFormat="1" ht="12" customHeight="1" x14ac:dyDescent="0.3">
      <c r="A30" s="24" t="s">
        <v>81</v>
      </c>
      <c r="B30" s="6" t="s">
        <v>78</v>
      </c>
      <c r="C30" s="30">
        <v>2.11</v>
      </c>
      <c r="D30" s="22">
        <f t="shared" si="2"/>
        <v>2.0095238095238095</v>
      </c>
    </row>
    <row r="31" spans="1:8" s="4" customFormat="1" ht="12" customHeight="1" x14ac:dyDescent="0.3">
      <c r="A31" s="24" t="s">
        <v>82</v>
      </c>
      <c r="B31" s="6" t="s">
        <v>78</v>
      </c>
      <c r="C31" s="30">
        <v>2.2200000000000002</v>
      </c>
      <c r="D31" s="22">
        <f t="shared" si="2"/>
        <v>2.1142857142857143</v>
      </c>
    </row>
    <row r="32" spans="1:8" s="4" customFormat="1" ht="12" customHeight="1" x14ac:dyDescent="0.3">
      <c r="A32" s="23" t="s">
        <v>83</v>
      </c>
      <c r="B32" s="6"/>
      <c r="C32" s="30"/>
      <c r="D32" s="22"/>
    </row>
    <row r="33" spans="1:4" s="4" customFormat="1" ht="12" customHeight="1" x14ac:dyDescent="0.3">
      <c r="A33" s="24" t="s">
        <v>84</v>
      </c>
      <c r="B33" s="6" t="s">
        <v>78</v>
      </c>
      <c r="C33" s="30">
        <v>3.61</v>
      </c>
      <c r="D33" s="22">
        <f t="shared" si="2"/>
        <v>3.4380952380952379</v>
      </c>
    </row>
    <row r="34" spans="1:4" s="4" customFormat="1" ht="12" customHeight="1" x14ac:dyDescent="0.3">
      <c r="A34" s="24" t="s">
        <v>85</v>
      </c>
      <c r="B34" s="6" t="s">
        <v>78</v>
      </c>
      <c r="C34" s="30">
        <v>3.92</v>
      </c>
      <c r="D34" s="22">
        <f t="shared" si="2"/>
        <v>3.7333333333333329</v>
      </c>
    </row>
    <row r="35" spans="1:4" s="4" customFormat="1" ht="12" customHeight="1" x14ac:dyDescent="0.3">
      <c r="A35" s="24" t="s">
        <v>86</v>
      </c>
      <c r="B35" s="6" t="s">
        <v>78</v>
      </c>
      <c r="C35" s="30">
        <v>4.18</v>
      </c>
      <c r="D35" s="22">
        <f t="shared" si="2"/>
        <v>3.9809523809523806</v>
      </c>
    </row>
    <row r="36" spans="1:4" s="4" customFormat="1" ht="12" customHeight="1" x14ac:dyDescent="0.3">
      <c r="A36" s="24" t="s">
        <v>87</v>
      </c>
      <c r="B36" s="6" t="s">
        <v>78</v>
      </c>
      <c r="C36" s="30">
        <v>4.4800000000000004</v>
      </c>
      <c r="D36" s="22">
        <f t="shared" si="2"/>
        <v>4.2666666666666666</v>
      </c>
    </row>
    <row r="37" spans="1:4" s="4" customFormat="1" ht="12" customHeight="1" x14ac:dyDescent="0.3">
      <c r="A37" s="23" t="s">
        <v>88</v>
      </c>
      <c r="B37" s="6"/>
      <c r="C37" s="30"/>
      <c r="D37" s="22"/>
    </row>
    <row r="38" spans="1:4" s="4" customFormat="1" ht="12" customHeight="1" x14ac:dyDescent="0.3">
      <c r="A38" s="24" t="s">
        <v>89</v>
      </c>
      <c r="B38" s="6" t="s">
        <v>90</v>
      </c>
      <c r="C38" s="30">
        <v>4.93</v>
      </c>
      <c r="D38" s="22">
        <f t="shared" si="2"/>
        <v>4.6952380952380945</v>
      </c>
    </row>
    <row r="39" spans="1:4" s="4" customFormat="1" ht="12" customHeight="1" x14ac:dyDescent="0.3">
      <c r="A39" s="24" t="s">
        <v>91</v>
      </c>
      <c r="B39" s="6" t="s">
        <v>90</v>
      </c>
      <c r="C39" s="30">
        <v>5.35</v>
      </c>
      <c r="D39" s="22">
        <f t="shared" si="2"/>
        <v>5.0952380952380949</v>
      </c>
    </row>
    <row r="40" spans="1:4" s="4" customFormat="1" ht="12" customHeight="1" x14ac:dyDescent="0.3">
      <c r="A40" s="24" t="s">
        <v>92</v>
      </c>
      <c r="B40" s="6" t="s">
        <v>90</v>
      </c>
      <c r="C40" s="30">
        <v>5.71</v>
      </c>
      <c r="D40" s="22">
        <f t="shared" si="2"/>
        <v>5.4380952380952374</v>
      </c>
    </row>
    <row r="41" spans="1:4" s="4" customFormat="1" ht="12" customHeight="1" x14ac:dyDescent="0.3">
      <c r="A41" s="24" t="s">
        <v>93</v>
      </c>
      <c r="B41" s="6" t="s">
        <v>90</v>
      </c>
      <c r="C41" s="30">
        <v>6.55</v>
      </c>
      <c r="D41" s="22">
        <f t="shared" si="2"/>
        <v>6.2380952380952372</v>
      </c>
    </row>
    <row r="42" spans="1:4" s="4" customFormat="1" ht="12" customHeight="1" thickBot="1" x14ac:dyDescent="0.35">
      <c r="A42" s="31" t="s">
        <v>94</v>
      </c>
      <c r="B42" s="32" t="s">
        <v>90</v>
      </c>
      <c r="C42" s="33">
        <v>7.3</v>
      </c>
      <c r="D42" s="34">
        <f t="shared" si="2"/>
        <v>6.9523809523809517</v>
      </c>
    </row>
    <row r="43" spans="1:4" s="5" customFormat="1" ht="16.5" customHeight="1" thickTop="1" thickBot="1" x14ac:dyDescent="0.3">
      <c r="A43" s="77" t="s">
        <v>97</v>
      </c>
      <c r="B43" s="155"/>
      <c r="C43" s="155"/>
      <c r="D43" s="156"/>
    </row>
    <row r="44" spans="1:4" s="5" customFormat="1" ht="12" customHeight="1" thickTop="1" x14ac:dyDescent="0.25">
      <c r="A44" s="73" t="s">
        <v>101</v>
      </c>
      <c r="B44" s="74" t="s">
        <v>104</v>
      </c>
      <c r="C44" s="75">
        <f t="shared" ref="C44:C52" si="3">D44*1.05</f>
        <v>4.83</v>
      </c>
      <c r="D44" s="76">
        <v>4.5999999999999996</v>
      </c>
    </row>
    <row r="45" spans="1:4" s="5" customFormat="1" ht="12" customHeight="1" x14ac:dyDescent="0.25">
      <c r="A45" s="25" t="s">
        <v>102</v>
      </c>
      <c r="B45" s="6" t="s">
        <v>103</v>
      </c>
      <c r="C45" s="47">
        <f t="shared" si="3"/>
        <v>5.4600000000000009</v>
      </c>
      <c r="D45" s="26">
        <v>5.2</v>
      </c>
    </row>
    <row r="46" spans="1:4" s="5" customFormat="1" ht="12" customHeight="1" x14ac:dyDescent="0.25">
      <c r="A46" s="25" t="s">
        <v>108</v>
      </c>
      <c r="B46" s="6" t="s">
        <v>105</v>
      </c>
      <c r="C46" s="47">
        <f t="shared" si="3"/>
        <v>6.1950000000000003</v>
      </c>
      <c r="D46" s="26">
        <v>5.9</v>
      </c>
    </row>
    <row r="47" spans="1:4" s="5" customFormat="1" ht="12" customHeight="1" x14ac:dyDescent="0.25">
      <c r="A47" s="25" t="s">
        <v>109</v>
      </c>
      <c r="B47" s="6" t="s">
        <v>106</v>
      </c>
      <c r="C47" s="47">
        <f t="shared" si="3"/>
        <v>6.6150000000000002</v>
      </c>
      <c r="D47" s="26">
        <v>6.3</v>
      </c>
    </row>
    <row r="48" spans="1:4" s="5" customFormat="1" ht="12" customHeight="1" x14ac:dyDescent="0.25">
      <c r="A48" s="25" t="s">
        <v>110</v>
      </c>
      <c r="B48" s="6" t="s">
        <v>107</v>
      </c>
      <c r="C48" s="47">
        <f t="shared" si="3"/>
        <v>7.3500000000000005</v>
      </c>
      <c r="D48" s="26">
        <v>7</v>
      </c>
    </row>
    <row r="49" spans="1:5" s="5" customFormat="1" ht="12" customHeight="1" x14ac:dyDescent="0.25">
      <c r="A49" s="25" t="s">
        <v>111</v>
      </c>
      <c r="B49" s="6" t="s">
        <v>112</v>
      </c>
      <c r="C49" s="47">
        <f t="shared" si="3"/>
        <v>9.240000000000002</v>
      </c>
      <c r="D49" s="26">
        <v>8.8000000000000007</v>
      </c>
    </row>
    <row r="50" spans="1:5" s="5" customFormat="1" ht="12" customHeight="1" x14ac:dyDescent="0.25">
      <c r="A50" s="25" t="s">
        <v>113</v>
      </c>
      <c r="B50" s="6" t="s">
        <v>114</v>
      </c>
      <c r="C50" s="47">
        <f t="shared" si="3"/>
        <v>0.92400000000000004</v>
      </c>
      <c r="D50" s="26">
        <v>0.88</v>
      </c>
    </row>
    <row r="51" spans="1:5" s="5" customFormat="1" ht="12" customHeight="1" x14ac:dyDescent="0.25">
      <c r="A51" s="25" t="s">
        <v>115</v>
      </c>
      <c r="B51" s="6" t="s">
        <v>114</v>
      </c>
      <c r="C51" s="47">
        <f t="shared" si="3"/>
        <v>1.0395000000000001</v>
      </c>
      <c r="D51" s="26">
        <v>0.99</v>
      </c>
    </row>
    <row r="52" spans="1:5" s="5" customFormat="1" ht="12" customHeight="1" thickBot="1" x14ac:dyDescent="0.3">
      <c r="A52" s="78" t="s">
        <v>116</v>
      </c>
      <c r="B52" s="79" t="s">
        <v>117</v>
      </c>
      <c r="C52" s="80">
        <f t="shared" si="3"/>
        <v>0.92400000000000004</v>
      </c>
      <c r="D52" s="81">
        <v>0.88</v>
      </c>
    </row>
    <row r="53" spans="1:5" s="5" customFormat="1" ht="15.75" customHeight="1" thickTop="1" thickBot="1" x14ac:dyDescent="0.3">
      <c r="A53" s="77" t="s">
        <v>162</v>
      </c>
      <c r="B53" s="150"/>
      <c r="C53" s="150"/>
      <c r="D53" s="151"/>
    </row>
    <row r="54" spans="1:5" ht="13.5" customHeight="1" thickTop="1" thickBot="1" x14ac:dyDescent="0.3">
      <c r="A54" s="112" t="s">
        <v>153</v>
      </c>
      <c r="B54" s="105"/>
      <c r="C54" s="105"/>
      <c r="D54" s="106"/>
    </row>
    <row r="55" spans="1:5" ht="12" customHeight="1" thickTop="1" x14ac:dyDescent="0.25">
      <c r="A55" s="103" t="s">
        <v>163</v>
      </c>
      <c r="B55" s="104" t="s">
        <v>152</v>
      </c>
      <c r="C55" s="80">
        <f t="shared" ref="C55:C67" si="4">D55*1.05</f>
        <v>4.83</v>
      </c>
      <c r="D55" s="84">
        <v>4.5999999999999996</v>
      </c>
      <c r="E55" s="99"/>
    </row>
    <row r="56" spans="1:5" ht="12" customHeight="1" x14ac:dyDescent="0.25">
      <c r="A56" s="101" t="s">
        <v>164</v>
      </c>
      <c r="B56" s="100" t="s">
        <v>152</v>
      </c>
      <c r="C56" s="80">
        <f t="shared" si="4"/>
        <v>5.6700000000000008</v>
      </c>
      <c r="D56" s="82">
        <v>5.4</v>
      </c>
      <c r="E56" s="99"/>
    </row>
    <row r="57" spans="1:5" ht="12" customHeight="1" x14ac:dyDescent="0.25">
      <c r="A57" s="101" t="s">
        <v>165</v>
      </c>
      <c r="B57" s="100" t="s">
        <v>152</v>
      </c>
      <c r="C57" s="80">
        <f t="shared" si="4"/>
        <v>7.245000000000001</v>
      </c>
      <c r="D57" s="82">
        <v>6.9</v>
      </c>
      <c r="E57" s="99"/>
    </row>
    <row r="58" spans="1:5" ht="12" customHeight="1" x14ac:dyDescent="0.25">
      <c r="A58" s="101" t="s">
        <v>166</v>
      </c>
      <c r="B58" s="100" t="s">
        <v>154</v>
      </c>
      <c r="C58" s="80">
        <f t="shared" si="4"/>
        <v>23.835000000000001</v>
      </c>
      <c r="D58" s="82">
        <v>22.7</v>
      </c>
      <c r="E58" s="99"/>
    </row>
    <row r="59" spans="1:5" ht="12" customHeight="1" x14ac:dyDescent="0.25">
      <c r="A59" s="101" t="s">
        <v>167</v>
      </c>
      <c r="B59" s="100" t="s">
        <v>154</v>
      </c>
      <c r="C59" s="80">
        <f t="shared" si="4"/>
        <v>33.6</v>
      </c>
      <c r="D59" s="82">
        <v>32</v>
      </c>
      <c r="E59" s="99"/>
    </row>
    <row r="60" spans="1:5" ht="12" customHeight="1" thickBot="1" x14ac:dyDescent="0.3">
      <c r="A60" s="107" t="s">
        <v>168</v>
      </c>
      <c r="B60" s="108" t="s">
        <v>154</v>
      </c>
      <c r="C60" s="80">
        <f t="shared" si="4"/>
        <v>39.480000000000004</v>
      </c>
      <c r="D60" s="83">
        <v>37.6</v>
      </c>
      <c r="E60" s="99"/>
    </row>
    <row r="61" spans="1:5" ht="14.25" customHeight="1" thickTop="1" thickBot="1" x14ac:dyDescent="0.3">
      <c r="A61" s="112" t="s">
        <v>155</v>
      </c>
      <c r="B61" s="109"/>
      <c r="C61" s="110"/>
      <c r="D61" s="106"/>
      <c r="E61" s="99"/>
    </row>
    <row r="62" spans="1:5" ht="12" customHeight="1" thickTop="1" x14ac:dyDescent="0.25">
      <c r="A62" s="103" t="s">
        <v>169</v>
      </c>
      <c r="B62" s="104" t="s">
        <v>152</v>
      </c>
      <c r="C62" s="80">
        <f t="shared" si="4"/>
        <v>17.535</v>
      </c>
      <c r="D62" s="84">
        <v>16.7</v>
      </c>
      <c r="E62" s="99"/>
    </row>
    <row r="63" spans="1:5" ht="12" customHeight="1" thickBot="1" x14ac:dyDescent="0.3">
      <c r="A63" s="107" t="s">
        <v>170</v>
      </c>
      <c r="B63" s="108" t="s">
        <v>152</v>
      </c>
      <c r="C63" s="80">
        <f t="shared" si="4"/>
        <v>8.19</v>
      </c>
      <c r="D63" s="83">
        <v>7.8</v>
      </c>
      <c r="E63" s="99"/>
    </row>
    <row r="64" spans="1:5" ht="15" customHeight="1" thickTop="1" thickBot="1" x14ac:dyDescent="0.3">
      <c r="A64" s="112" t="s">
        <v>156</v>
      </c>
      <c r="B64" s="109"/>
      <c r="C64" s="110"/>
      <c r="D64" s="106"/>
      <c r="E64" s="99"/>
    </row>
    <row r="65" spans="1:5" ht="12" customHeight="1" thickTop="1" x14ac:dyDescent="0.25">
      <c r="A65" s="103" t="s">
        <v>171</v>
      </c>
      <c r="B65" s="104" t="s">
        <v>157</v>
      </c>
      <c r="C65" s="80">
        <f t="shared" si="4"/>
        <v>15.33</v>
      </c>
      <c r="D65" s="84">
        <v>14.6</v>
      </c>
      <c r="E65" s="99"/>
    </row>
    <row r="66" spans="1:5" ht="12" customHeight="1" x14ac:dyDescent="0.25">
      <c r="A66" s="101" t="s">
        <v>172</v>
      </c>
      <c r="B66" s="100" t="s">
        <v>158</v>
      </c>
      <c r="C66" s="80">
        <f t="shared" si="4"/>
        <v>2278.5</v>
      </c>
      <c r="D66" s="82">
        <v>2170</v>
      </c>
      <c r="E66" s="99"/>
    </row>
    <row r="67" spans="1:5" ht="12" customHeight="1" thickBot="1" x14ac:dyDescent="0.3">
      <c r="A67" s="107" t="s">
        <v>173</v>
      </c>
      <c r="B67" s="108" t="s">
        <v>157</v>
      </c>
      <c r="C67" s="80">
        <f t="shared" si="4"/>
        <v>24.36</v>
      </c>
      <c r="D67" s="83">
        <v>23.2</v>
      </c>
      <c r="E67" s="99"/>
    </row>
    <row r="68" spans="1:5" ht="15.75" customHeight="1" thickTop="1" thickBot="1" x14ac:dyDescent="0.3">
      <c r="A68" s="112" t="s">
        <v>159</v>
      </c>
      <c r="B68" s="109"/>
      <c r="C68" s="110"/>
      <c r="D68" s="106"/>
      <c r="E68" s="99"/>
    </row>
    <row r="69" spans="1:5" ht="12" customHeight="1" thickTop="1" x14ac:dyDescent="0.25">
      <c r="A69" s="103" t="s">
        <v>174</v>
      </c>
      <c r="B69" s="104" t="s">
        <v>160</v>
      </c>
      <c r="C69" s="75">
        <v>208</v>
      </c>
      <c r="D69" s="84">
        <v>208</v>
      </c>
      <c r="E69" s="99"/>
    </row>
    <row r="70" spans="1:5" ht="12" customHeight="1" x14ac:dyDescent="0.25">
      <c r="A70" s="101" t="s">
        <v>175</v>
      </c>
      <c r="B70" s="100" t="s">
        <v>160</v>
      </c>
      <c r="C70" s="47">
        <v>39</v>
      </c>
      <c r="D70" s="82">
        <v>39</v>
      </c>
      <c r="E70" s="99"/>
    </row>
    <row r="71" spans="1:5" ht="12" customHeight="1" x14ac:dyDescent="0.25">
      <c r="A71" s="101" t="s">
        <v>176</v>
      </c>
      <c r="B71" s="100" t="s">
        <v>160</v>
      </c>
      <c r="C71" s="47">
        <v>48.4</v>
      </c>
      <c r="D71" s="82">
        <v>48.4</v>
      </c>
      <c r="E71" s="99"/>
    </row>
    <row r="72" spans="1:5" ht="12" customHeight="1" x14ac:dyDescent="0.25">
      <c r="A72" s="101" t="s">
        <v>177</v>
      </c>
      <c r="B72" s="100" t="s">
        <v>160</v>
      </c>
      <c r="C72" s="47">
        <v>21.9</v>
      </c>
      <c r="D72" s="82">
        <v>21.9</v>
      </c>
      <c r="E72" s="99"/>
    </row>
    <row r="73" spans="1:5" ht="12" customHeight="1" x14ac:dyDescent="0.25">
      <c r="A73" s="101" t="s">
        <v>178</v>
      </c>
      <c r="B73" s="100" t="s">
        <v>160</v>
      </c>
      <c r="C73" s="47">
        <v>21.9</v>
      </c>
      <c r="D73" s="82">
        <v>21.9</v>
      </c>
      <c r="E73" s="99"/>
    </row>
    <row r="74" spans="1:5" ht="12" customHeight="1" x14ac:dyDescent="0.25">
      <c r="A74" s="101" t="s">
        <v>179</v>
      </c>
      <c r="B74" s="100" t="s">
        <v>160</v>
      </c>
      <c r="C74" s="47">
        <v>21.9</v>
      </c>
      <c r="D74" s="82">
        <v>21.9</v>
      </c>
      <c r="E74" s="99"/>
    </row>
    <row r="75" spans="1:5" ht="12" customHeight="1" x14ac:dyDescent="0.25">
      <c r="A75" s="101" t="s">
        <v>180</v>
      </c>
      <c r="B75" s="100" t="s">
        <v>160</v>
      </c>
      <c r="C75" s="47">
        <v>15.5</v>
      </c>
      <c r="D75" s="82">
        <v>15.5</v>
      </c>
      <c r="E75" s="99"/>
    </row>
    <row r="76" spans="1:5" ht="12" customHeight="1" x14ac:dyDescent="0.25">
      <c r="A76" s="101" t="s">
        <v>181</v>
      </c>
      <c r="B76" s="100" t="s">
        <v>154</v>
      </c>
      <c r="C76" s="47">
        <v>29.3</v>
      </c>
      <c r="D76" s="82">
        <v>29.3</v>
      </c>
      <c r="E76" s="99"/>
    </row>
    <row r="77" spans="1:5" ht="12" customHeight="1" x14ac:dyDescent="0.25">
      <c r="A77" s="101" t="s">
        <v>182</v>
      </c>
      <c r="B77" s="100" t="s">
        <v>160</v>
      </c>
      <c r="C77" s="47">
        <v>37.5</v>
      </c>
      <c r="D77" s="82">
        <v>37.5</v>
      </c>
      <c r="E77" s="99"/>
    </row>
    <row r="78" spans="1:5" ht="12" customHeight="1" x14ac:dyDescent="0.25">
      <c r="A78" s="101" t="s">
        <v>183</v>
      </c>
      <c r="B78" s="100" t="s">
        <v>160</v>
      </c>
      <c r="C78" s="47">
        <v>25.9</v>
      </c>
      <c r="D78" s="82">
        <v>25.9</v>
      </c>
      <c r="E78" s="99"/>
    </row>
    <row r="79" spans="1:5" ht="12" customHeight="1" x14ac:dyDescent="0.25">
      <c r="A79" s="101" t="s">
        <v>184</v>
      </c>
      <c r="B79" s="100" t="s">
        <v>160</v>
      </c>
      <c r="C79" s="47">
        <v>10.199999999999999</v>
      </c>
      <c r="D79" s="82">
        <v>10.199999999999999</v>
      </c>
      <c r="E79" s="99"/>
    </row>
    <row r="80" spans="1:5" ht="12" customHeight="1" x14ac:dyDescent="0.25">
      <c r="A80" s="101" t="s">
        <v>185</v>
      </c>
      <c r="B80" s="100" t="s">
        <v>160</v>
      </c>
      <c r="C80" s="47">
        <v>22.1</v>
      </c>
      <c r="D80" s="82">
        <v>22.1</v>
      </c>
      <c r="E80" s="99"/>
    </row>
    <row r="81" spans="1:5" ht="12" customHeight="1" x14ac:dyDescent="0.25">
      <c r="A81" s="101" t="s">
        <v>186</v>
      </c>
      <c r="B81" s="100" t="s">
        <v>160</v>
      </c>
      <c r="C81" s="47">
        <v>15.9</v>
      </c>
      <c r="D81" s="82">
        <v>15.9</v>
      </c>
      <c r="E81" s="99"/>
    </row>
    <row r="82" spans="1:5" ht="12" customHeight="1" x14ac:dyDescent="0.25">
      <c r="A82" s="101" t="s">
        <v>187</v>
      </c>
      <c r="B82" s="100" t="s">
        <v>160</v>
      </c>
      <c r="C82" s="47">
        <v>12</v>
      </c>
      <c r="D82" s="82">
        <v>12</v>
      </c>
      <c r="E82" s="99"/>
    </row>
    <row r="83" spans="1:5" ht="12" customHeight="1" x14ac:dyDescent="0.25">
      <c r="A83" s="101" t="s">
        <v>188</v>
      </c>
      <c r="B83" s="100" t="s">
        <v>160</v>
      </c>
      <c r="C83" s="47">
        <v>12</v>
      </c>
      <c r="D83" s="82">
        <v>12</v>
      </c>
      <c r="E83" s="99"/>
    </row>
    <row r="84" spans="1:5" ht="12" customHeight="1" x14ac:dyDescent="0.25">
      <c r="A84" s="101" t="s">
        <v>189</v>
      </c>
      <c r="B84" s="100" t="s">
        <v>160</v>
      </c>
      <c r="C84" s="47">
        <v>10.199999999999999</v>
      </c>
      <c r="D84" s="82">
        <v>10.199999999999999</v>
      </c>
      <c r="E84" s="99"/>
    </row>
    <row r="85" spans="1:5" ht="12" customHeight="1" x14ac:dyDescent="0.25">
      <c r="A85" s="101" t="s">
        <v>190</v>
      </c>
      <c r="B85" s="100" t="s">
        <v>160</v>
      </c>
      <c r="C85" s="47">
        <v>17.399999999999999</v>
      </c>
      <c r="D85" s="82">
        <v>17.399999999999999</v>
      </c>
      <c r="E85" s="99"/>
    </row>
    <row r="86" spans="1:5" ht="12" customHeight="1" x14ac:dyDescent="0.25">
      <c r="A86" s="102" t="s">
        <v>191</v>
      </c>
      <c r="B86" s="100" t="s">
        <v>160</v>
      </c>
      <c r="C86" s="47">
        <v>85.9</v>
      </c>
      <c r="D86" s="82">
        <v>85.9</v>
      </c>
      <c r="E86" s="99"/>
    </row>
    <row r="87" spans="1:5" ht="12" customHeight="1" x14ac:dyDescent="0.25">
      <c r="A87" s="101" t="s">
        <v>192</v>
      </c>
      <c r="B87" s="100" t="s">
        <v>160</v>
      </c>
      <c r="C87" s="47">
        <v>66.7</v>
      </c>
      <c r="D87" s="82">
        <v>66.7</v>
      </c>
      <c r="E87" s="99"/>
    </row>
    <row r="88" spans="1:5" ht="12" customHeight="1" x14ac:dyDescent="0.25">
      <c r="A88" s="101" t="s">
        <v>193</v>
      </c>
      <c r="B88" s="100" t="s">
        <v>160</v>
      </c>
      <c r="C88" s="47">
        <v>24.2</v>
      </c>
      <c r="D88" s="82">
        <v>24.2</v>
      </c>
      <c r="E88" s="99"/>
    </row>
    <row r="89" spans="1:5" ht="12" customHeight="1" x14ac:dyDescent="0.25">
      <c r="A89" s="101" t="s">
        <v>194</v>
      </c>
      <c r="B89" s="100" t="s">
        <v>160</v>
      </c>
      <c r="C89" s="47">
        <v>45.2</v>
      </c>
      <c r="D89" s="82">
        <v>45.2</v>
      </c>
      <c r="E89" s="99"/>
    </row>
    <row r="90" spans="1:5" ht="12" customHeight="1" x14ac:dyDescent="0.25">
      <c r="A90" s="101" t="s">
        <v>195</v>
      </c>
      <c r="B90" s="100" t="s">
        <v>160</v>
      </c>
      <c r="C90" s="47">
        <v>34.9</v>
      </c>
      <c r="D90" s="82">
        <v>34.9</v>
      </c>
      <c r="E90" s="99"/>
    </row>
    <row r="91" spans="1:5" ht="12" customHeight="1" x14ac:dyDescent="0.25">
      <c r="A91" s="101" t="s">
        <v>196</v>
      </c>
      <c r="B91" s="100" t="s">
        <v>160</v>
      </c>
      <c r="C91" s="47">
        <v>46.8</v>
      </c>
      <c r="D91" s="82">
        <v>46.8</v>
      </c>
      <c r="E91" s="99"/>
    </row>
    <row r="92" spans="1:5" ht="12" customHeight="1" x14ac:dyDescent="0.25">
      <c r="A92" s="101" t="s">
        <v>197</v>
      </c>
      <c r="B92" s="100" t="s">
        <v>160</v>
      </c>
      <c r="C92" s="47">
        <v>24.3</v>
      </c>
      <c r="D92" s="82">
        <v>24.3</v>
      </c>
      <c r="E92" s="99"/>
    </row>
    <row r="93" spans="1:5" ht="12" customHeight="1" thickBot="1" x14ac:dyDescent="0.3">
      <c r="A93" s="107" t="s">
        <v>198</v>
      </c>
      <c r="B93" s="108" t="s">
        <v>160</v>
      </c>
      <c r="C93" s="80">
        <v>24.5</v>
      </c>
      <c r="D93" s="83">
        <v>24.5</v>
      </c>
      <c r="E93" s="99"/>
    </row>
    <row r="94" spans="1:5" ht="14.25" customHeight="1" thickTop="1" thickBot="1" x14ac:dyDescent="0.3">
      <c r="A94" s="112" t="s">
        <v>161</v>
      </c>
      <c r="B94" s="111"/>
      <c r="C94" s="110"/>
      <c r="D94" s="106"/>
      <c r="E94" s="99"/>
    </row>
    <row r="95" spans="1:5" ht="12" customHeight="1" thickTop="1" x14ac:dyDescent="0.25">
      <c r="A95" s="103" t="s">
        <v>199</v>
      </c>
      <c r="B95" s="104" t="s">
        <v>158</v>
      </c>
      <c r="C95" s="75">
        <v>200</v>
      </c>
      <c r="D95" s="84">
        <v>191.1</v>
      </c>
      <c r="E95" s="99"/>
    </row>
    <row r="96" spans="1:5" ht="12" customHeight="1" x14ac:dyDescent="0.25">
      <c r="A96" s="101" t="s">
        <v>204</v>
      </c>
      <c r="B96" s="104" t="s">
        <v>158</v>
      </c>
      <c r="C96" s="75">
        <f>D96*1.05</f>
        <v>130.20000000000002</v>
      </c>
      <c r="D96" s="84">
        <v>124</v>
      </c>
      <c r="E96" s="99"/>
    </row>
    <row r="97" spans="1:5" ht="12" customHeight="1" x14ac:dyDescent="0.25">
      <c r="A97" s="101" t="s">
        <v>205</v>
      </c>
      <c r="B97" s="104" t="s">
        <v>158</v>
      </c>
      <c r="C97" s="75">
        <v>140</v>
      </c>
      <c r="D97" s="84">
        <v>133</v>
      </c>
      <c r="E97" s="99"/>
    </row>
    <row r="98" spans="1:5" ht="12" customHeight="1" x14ac:dyDescent="0.25">
      <c r="A98" s="101" t="s">
        <v>206</v>
      </c>
      <c r="B98" s="104" t="s">
        <v>158</v>
      </c>
      <c r="C98" s="75">
        <v>283</v>
      </c>
      <c r="D98" s="84">
        <v>269</v>
      </c>
      <c r="E98" s="99"/>
    </row>
    <row r="99" spans="1:5" ht="12" customHeight="1" x14ac:dyDescent="0.25">
      <c r="A99" s="101" t="s">
        <v>200</v>
      </c>
      <c r="B99" s="100" t="s">
        <v>158</v>
      </c>
      <c r="C99" s="47">
        <v>255</v>
      </c>
      <c r="D99" s="82">
        <v>242.9</v>
      </c>
      <c r="E99" s="99"/>
    </row>
    <row r="100" spans="1:5" ht="12" customHeight="1" x14ac:dyDescent="0.25">
      <c r="A100" s="101" t="s">
        <v>201</v>
      </c>
      <c r="B100" s="100" t="s">
        <v>158</v>
      </c>
      <c r="C100" s="47">
        <v>271</v>
      </c>
      <c r="D100" s="82">
        <v>258.8</v>
      </c>
      <c r="E100" s="99"/>
    </row>
    <row r="101" spans="1:5" ht="12" customHeight="1" x14ac:dyDescent="0.25">
      <c r="A101" s="101" t="s">
        <v>202</v>
      </c>
      <c r="B101" s="100" t="s">
        <v>158</v>
      </c>
      <c r="C101" s="47">
        <v>296</v>
      </c>
      <c r="D101" s="82">
        <v>282.3</v>
      </c>
      <c r="E101" s="99"/>
    </row>
    <row r="102" spans="1:5" ht="12" customHeight="1" x14ac:dyDescent="0.25">
      <c r="A102" s="101" t="s">
        <v>203</v>
      </c>
      <c r="B102" s="100" t="s">
        <v>158</v>
      </c>
      <c r="C102" s="47">
        <v>108</v>
      </c>
      <c r="D102" s="82">
        <v>103.5</v>
      </c>
      <c r="E102" s="99"/>
    </row>
  </sheetData>
  <mergeCells count="5">
    <mergeCell ref="B53:D53"/>
    <mergeCell ref="A1:D1"/>
    <mergeCell ref="A6:D6"/>
    <mergeCell ref="A19:D19"/>
    <mergeCell ref="B43:D4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ПРОДУКЦИЯ </vt:lpstr>
      <vt:lpstr>УПАКОВОЧНЫЙ АССОРТИМЕНТ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2020-01-13T05:56:00Z</dcterms:modified>
</cp:coreProperties>
</file>